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6608" windowHeight="943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95" i="1"/>
  <c r="L196"/>
  <c r="L176"/>
  <c r="L157"/>
  <c r="L138"/>
  <c r="L139" s="1"/>
  <c r="L118"/>
  <c r="L119" s="1"/>
  <c r="L100"/>
  <c r="L99"/>
  <c r="L80"/>
  <c r="L81" s="1"/>
  <c r="L62"/>
  <c r="L61"/>
  <c r="L42"/>
  <c r="L43" s="1"/>
  <c r="L23"/>
  <c r="L24" s="1"/>
  <c r="A109"/>
  <c r="B196"/>
  <c r="A196"/>
  <c r="J195"/>
  <c r="I195"/>
  <c r="H195"/>
  <c r="G195"/>
  <c r="F195"/>
  <c r="B186"/>
  <c r="A186"/>
  <c r="J196"/>
  <c r="G196"/>
  <c r="B177"/>
  <c r="A177"/>
  <c r="J176"/>
  <c r="I176"/>
  <c r="H176"/>
  <c r="G176"/>
  <c r="F176"/>
  <c r="B167"/>
  <c r="A167"/>
  <c r="I177"/>
  <c r="H177"/>
  <c r="B158"/>
  <c r="A158"/>
  <c r="J157"/>
  <c r="I157"/>
  <c r="H157"/>
  <c r="G157"/>
  <c r="F157"/>
  <c r="B148"/>
  <c r="A148"/>
  <c r="J158"/>
  <c r="G158"/>
  <c r="B139"/>
  <c r="A139"/>
  <c r="J138"/>
  <c r="J139" s="1"/>
  <c r="I138"/>
  <c r="I139" s="1"/>
  <c r="H138"/>
  <c r="G138"/>
  <c r="G139" s="1"/>
  <c r="F138"/>
  <c r="B129"/>
  <c r="A129"/>
  <c r="H139"/>
  <c r="B119"/>
  <c r="A119"/>
  <c r="J118"/>
  <c r="I118"/>
  <c r="I119" s="1"/>
  <c r="H118"/>
  <c r="H119" s="1"/>
  <c r="G118"/>
  <c r="F118"/>
  <c r="B109"/>
  <c r="J119"/>
  <c r="G119"/>
  <c r="B100"/>
  <c r="A100"/>
  <c r="J99"/>
  <c r="J100" s="1"/>
  <c r="I99"/>
  <c r="I100" s="1"/>
  <c r="H99"/>
  <c r="H100" s="1"/>
  <c r="G99"/>
  <c r="G100" s="1"/>
  <c r="F99"/>
  <c r="F100" s="1"/>
  <c r="B90"/>
  <c r="A90"/>
  <c r="B81"/>
  <c r="A81"/>
  <c r="J80"/>
  <c r="J81" s="1"/>
  <c r="I80"/>
  <c r="I81" s="1"/>
  <c r="H80"/>
  <c r="H81" s="1"/>
  <c r="G80"/>
  <c r="G81" s="1"/>
  <c r="F80"/>
  <c r="F81" s="1"/>
  <c r="B71"/>
  <c r="A71"/>
  <c r="B62"/>
  <c r="A62"/>
  <c r="J61"/>
  <c r="J62" s="1"/>
  <c r="I61"/>
  <c r="I62" s="1"/>
  <c r="H61"/>
  <c r="H62" s="1"/>
  <c r="G61"/>
  <c r="G62" s="1"/>
  <c r="F61"/>
  <c r="B52"/>
  <c r="A52"/>
  <c r="F62"/>
  <c r="B43"/>
  <c r="A43"/>
  <c r="J42"/>
  <c r="I42"/>
  <c r="H42"/>
  <c r="H43" s="1"/>
  <c r="G42"/>
  <c r="G43" s="1"/>
  <c r="F42"/>
  <c r="F43" s="1"/>
  <c r="B33"/>
  <c r="A33"/>
  <c r="J43"/>
  <c r="I43"/>
  <c r="B24"/>
  <c r="A24"/>
  <c r="B14"/>
  <c r="A14"/>
  <c r="G23"/>
  <c r="H23"/>
  <c r="I23"/>
  <c r="J23"/>
  <c r="F23"/>
  <c r="L158" l="1"/>
  <c r="L177"/>
  <c r="I158"/>
  <c r="G177"/>
  <c r="I196"/>
  <c r="H158"/>
  <c r="J177"/>
  <c r="H196"/>
  <c r="L197"/>
  <c r="F119"/>
  <c r="F139"/>
  <c r="F158"/>
  <c r="F177"/>
  <c r="F196"/>
  <c r="I24"/>
  <c r="F24"/>
  <c r="J24"/>
  <c r="H24"/>
  <c r="G24"/>
  <c r="H197" l="1"/>
  <c r="G197"/>
  <c r="I197"/>
  <c r="J197"/>
  <c r="F197"/>
</calcChain>
</file>

<file path=xl/sharedStrings.xml><?xml version="1.0" encoding="utf-8"?>
<sst xmlns="http://schemas.openxmlformats.org/spreadsheetml/2006/main" count="314" uniqueCount="111">
  <si>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</si>
  <si>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</si>
  <si>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</si>
  <si>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</si>
  <si>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</si>
  <si>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</si>
  <si>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</si>
  <si>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</si>
  <si>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</si>
  <si>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</si>
  <si>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</si>
  <si>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</si>
  <si>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</si>
  <si>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</si>
  <si>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</si>
  <si>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</si>
  <si>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</si>
  <si>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</si>
  <si>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</si>
  <si>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</si>
  <si>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</si>
  <si>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</si>
  <si>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</si>
  <si>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</si>
  <si>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</si>
  <si>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</si>
  <si>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</si>
  <si>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</si>
  <si>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</si>
  <si>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</si>
  <si>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</si>
  <si>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</si>
  <si>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</si>
  <si>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</si>
  <si>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</si>
  <si>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</si>
  <si>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</si>
  <si>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</si>
  <si>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</si>
  <si>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печенье</t>
  </si>
  <si>
    <t>омлет со сливочным маслом</t>
  </si>
  <si>
    <t>молоко кипяченое</t>
  </si>
  <si>
    <t>385/2005</t>
  </si>
  <si>
    <t>ржано-пшеничный</t>
  </si>
  <si>
    <t>ГОСТ</t>
  </si>
  <si>
    <t>71/2005</t>
  </si>
  <si>
    <t>79.31</t>
  </si>
  <si>
    <t>312/2005</t>
  </si>
  <si>
    <t>234/2005</t>
  </si>
  <si>
    <t>какао с молоком</t>
  </si>
  <si>
    <t>382/2005</t>
  </si>
  <si>
    <t>салат из свежих огурцов и помидоров с луком</t>
  </si>
  <si>
    <t>24/2005</t>
  </si>
  <si>
    <t>79-31</t>
  </si>
  <si>
    <t>запеканка из творога с вареньем</t>
  </si>
  <si>
    <t>342/2003</t>
  </si>
  <si>
    <t>чай с молоком</t>
  </si>
  <si>
    <t>378/2005</t>
  </si>
  <si>
    <t>338/2005</t>
  </si>
  <si>
    <t>287/2005</t>
  </si>
  <si>
    <t>кофейный напиток с молоком</t>
  </si>
  <si>
    <t>379/2005</t>
  </si>
  <si>
    <t>груша</t>
  </si>
  <si>
    <t xml:space="preserve">батон нарезной </t>
  </si>
  <si>
    <t>масло</t>
  </si>
  <si>
    <t>сливочное</t>
  </si>
  <si>
    <t>14/2005</t>
  </si>
  <si>
    <t>гор. Блюдо</t>
  </si>
  <si>
    <t>260/2005</t>
  </si>
  <si>
    <t>434/2003</t>
  </si>
  <si>
    <t>салат из свежей капусты с морковью</t>
  </si>
  <si>
    <t>45/2005</t>
  </si>
  <si>
    <t>445/2003</t>
  </si>
  <si>
    <t>котлета из курицы</t>
  </si>
  <si>
    <t>294/2005</t>
  </si>
  <si>
    <t>огурец свежий</t>
  </si>
  <si>
    <t>12/2003</t>
  </si>
  <si>
    <t>рагу из свинины</t>
  </si>
  <si>
    <t>186/2003</t>
  </si>
  <si>
    <t>батон нарезной</t>
  </si>
  <si>
    <t>рис отварной с маслом</t>
  </si>
  <si>
    <t>304/2005</t>
  </si>
  <si>
    <t>курица отварная</t>
  </si>
  <si>
    <t>207/2003</t>
  </si>
  <si>
    <t>чай с лимоном</t>
  </si>
  <si>
    <t>377/2005</t>
  </si>
  <si>
    <t>салат "школьные годы"</t>
  </si>
  <si>
    <t>38/2003</t>
  </si>
  <si>
    <t>картофельное пюре со сливочным маслом</t>
  </si>
  <si>
    <t>рыба запеченная с морковью</t>
  </si>
  <si>
    <t>230/2003</t>
  </si>
  <si>
    <t>сок фруктовый</t>
  </si>
  <si>
    <t>389/2005</t>
  </si>
  <si>
    <t>винегрет</t>
  </si>
  <si>
    <t>2/2003</t>
  </si>
  <si>
    <t>169/2003</t>
  </si>
  <si>
    <t>помидоры свежие</t>
  </si>
  <si>
    <t xml:space="preserve"> котлета рыбная</t>
  </si>
  <si>
    <t>яблоко</t>
  </si>
  <si>
    <t>голубцы ленивые в сметанном соусе с томатом</t>
  </si>
  <si>
    <t>картофельное пюре с маслом</t>
  </si>
  <si>
    <t>гуляш из свинины</t>
  </si>
  <si>
    <t>чай с сахаром</t>
  </si>
  <si>
    <t>каша гречневая рассыпчатая с маслом</t>
  </si>
  <si>
    <t>309/205</t>
  </si>
  <si>
    <t>котлета киевская из свинины с соусом томатным</t>
  </si>
  <si>
    <t>макароны отварные со сливочным маслом</t>
  </si>
  <si>
    <t>211/2005</t>
  </si>
  <si>
    <t>МБОУ Заборьевская средняя школа муниципального образования"Демидовский муниципальный округ" Смоленской области</t>
  </si>
  <si>
    <t>директор</t>
  </si>
  <si>
    <t>Кузнецова Т.Г.</t>
  </si>
</sst>
</file>

<file path=xl/styles.xml><?xml version="1.0" encoding="utf-8"?>
<styleSheet xmlns="http://schemas.openxmlformats.org/spreadsheetml/2006/main">
  <numFmts count="1">
    <numFmt numFmtId="164" formatCode="0.00_ ;[Red]\-0.00\ "/>
  </numFmts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23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1" applyFont="1" applyFill="1" applyBorder="1" applyProtection="1">
      <protection locked="0"/>
    </xf>
    <xf numFmtId="0" fontId="12" fillId="0" borderId="2" xfId="1" applyBorder="1"/>
    <xf numFmtId="0" fontId="13" fillId="4" borderId="2" xfId="1" applyFont="1" applyFill="1" applyBorder="1" applyAlignment="1" applyProtection="1">
      <alignment vertical="top" wrapText="1"/>
      <protection locked="0"/>
    </xf>
    <xf numFmtId="0" fontId="13" fillId="4" borderId="2" xfId="1" applyFont="1" applyFill="1" applyBorder="1" applyAlignment="1" applyProtection="1">
      <alignment horizontal="center" vertical="top" wrapText="1"/>
      <protection locked="0"/>
    </xf>
    <xf numFmtId="0" fontId="13" fillId="4" borderId="17" xfId="1" applyFont="1" applyFill="1" applyBorder="1" applyAlignment="1" applyProtection="1">
      <alignment horizontal="center" vertical="top" wrapText="1"/>
      <protection locked="0"/>
    </xf>
    <xf numFmtId="2" fontId="13" fillId="4" borderId="2" xfId="1" applyNumberFormat="1" applyFont="1" applyFill="1" applyBorder="1" applyAlignment="1" applyProtection="1">
      <alignment horizontal="center" vertical="top" wrapText="1"/>
      <protection locked="0"/>
    </xf>
    <xf numFmtId="164" fontId="13" fillId="4" borderId="2" xfId="1" applyNumberFormat="1" applyFont="1" applyFill="1" applyBorder="1" applyAlignment="1" applyProtection="1">
      <alignment horizontal="center" vertical="top" wrapText="1"/>
      <protection locked="0"/>
    </xf>
    <xf numFmtId="0" fontId="13" fillId="0" borderId="2" xfId="1" applyFont="1" applyBorder="1" applyAlignment="1">
      <alignment vertical="top" wrapText="1"/>
    </xf>
    <xf numFmtId="0" fontId="13" fillId="0" borderId="2" xfId="1" applyFont="1" applyBorder="1" applyAlignment="1">
      <alignment horizontal="center" vertical="top" wrapText="1"/>
    </xf>
    <xf numFmtId="0" fontId="13" fillId="0" borderId="17" xfId="1" applyFont="1" applyBorder="1" applyAlignment="1">
      <alignment horizontal="center" vertical="top" wrapText="1"/>
    </xf>
    <xf numFmtId="0" fontId="13" fillId="4" borderId="2" xfId="1" applyFont="1" applyFill="1" applyBorder="1" applyAlignment="1" applyProtection="1">
      <alignment vertical="top" wrapText="1"/>
      <protection locked="0"/>
    </xf>
    <xf numFmtId="0" fontId="13" fillId="4" borderId="2" xfId="1" applyFont="1" applyFill="1" applyBorder="1" applyAlignment="1" applyProtection="1">
      <alignment horizontal="center" vertical="top" wrapText="1"/>
      <protection locked="0"/>
    </xf>
    <xf numFmtId="0" fontId="13" fillId="4" borderId="17" xfId="1" applyFont="1" applyFill="1" applyBorder="1" applyAlignment="1" applyProtection="1">
      <alignment horizontal="center" vertical="top" wrapText="1"/>
      <protection locked="0"/>
    </xf>
    <xf numFmtId="2" fontId="13" fillId="4" borderId="2" xfId="1" applyNumberFormat="1" applyFont="1" applyFill="1" applyBorder="1" applyAlignment="1" applyProtection="1">
      <alignment horizontal="center" vertical="top" wrapText="1"/>
      <protection locked="0"/>
    </xf>
    <xf numFmtId="164" fontId="13" fillId="4" borderId="2" xfId="1" applyNumberFormat="1" applyFont="1" applyFill="1" applyBorder="1" applyAlignment="1" applyProtection="1">
      <alignment horizontal="center" vertical="top" wrapText="1"/>
      <protection locked="0"/>
    </xf>
    <xf numFmtId="0" fontId="2" fillId="0" borderId="2" xfId="1" applyFont="1" applyBorder="1" applyAlignment="1">
      <alignment horizontal="center" vertical="top" wrapText="1"/>
    </xf>
    <xf numFmtId="0" fontId="13" fillId="4" borderId="1" xfId="1" applyFont="1" applyFill="1" applyBorder="1" applyAlignment="1" applyProtection="1">
      <alignment horizontal="center" vertical="top" wrapText="1"/>
      <protection locked="0"/>
    </xf>
    <xf numFmtId="2" fontId="13" fillId="4" borderId="1" xfId="1" applyNumberFormat="1" applyFont="1" applyFill="1" applyBorder="1" applyAlignment="1" applyProtection="1">
      <alignment horizontal="center" vertical="top" wrapText="1"/>
      <protection locked="0"/>
    </xf>
    <xf numFmtId="0" fontId="2" fillId="4" borderId="15" xfId="1" applyFont="1" applyFill="1" applyBorder="1" applyAlignment="1" applyProtection="1">
      <alignment horizontal="center" vertical="top" wrapText="1"/>
      <protection locked="0"/>
    </xf>
    <xf numFmtId="0" fontId="12" fillId="4" borderId="2" xfId="1" applyFill="1" applyBorder="1" applyProtection="1">
      <protection locked="0"/>
    </xf>
    <xf numFmtId="0" fontId="12" fillId="0" borderId="2" xfId="1" applyBorder="1"/>
    <xf numFmtId="0" fontId="13" fillId="0" borderId="2" xfId="1" applyFont="1" applyBorder="1" applyAlignment="1">
      <alignment vertical="top" wrapText="1"/>
    </xf>
    <xf numFmtId="0" fontId="14" fillId="0" borderId="2" xfId="1" applyFont="1" applyBorder="1" applyAlignment="1" applyProtection="1">
      <alignment horizontal="right"/>
      <protection locked="0"/>
    </xf>
    <xf numFmtId="0" fontId="13" fillId="0" borderId="2" xfId="1" applyFont="1" applyBorder="1" applyAlignment="1">
      <alignment horizontal="center" vertical="top" wrapText="1"/>
    </xf>
    <xf numFmtId="0" fontId="13" fillId="0" borderId="17" xfId="1" applyFont="1" applyBorder="1" applyAlignment="1">
      <alignment horizontal="center" vertical="top" wrapText="1"/>
    </xf>
    <xf numFmtId="0" fontId="13" fillId="4" borderId="2" xfId="1" applyFont="1" applyFill="1" applyBorder="1" applyAlignment="1" applyProtection="1">
      <alignment vertical="top" wrapText="1"/>
      <protection locked="0"/>
    </xf>
    <xf numFmtId="0" fontId="13" fillId="4" borderId="2" xfId="1" applyFont="1" applyFill="1" applyBorder="1" applyAlignment="1" applyProtection="1">
      <alignment horizontal="center" vertical="top" wrapText="1"/>
      <protection locked="0"/>
    </xf>
    <xf numFmtId="0" fontId="13" fillId="4" borderId="17" xfId="1" applyFont="1" applyFill="1" applyBorder="1" applyAlignment="1" applyProtection="1">
      <alignment horizontal="center" vertical="top" wrapText="1"/>
      <protection locked="0"/>
    </xf>
    <xf numFmtId="2" fontId="13" fillId="4" borderId="2" xfId="1" applyNumberFormat="1" applyFont="1" applyFill="1" applyBorder="1" applyAlignment="1" applyProtection="1">
      <alignment horizontal="center" vertical="top" wrapText="1"/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2" fillId="4" borderId="17" xfId="1" applyFont="1" applyFill="1" applyBorder="1" applyAlignment="1" applyProtection="1">
      <alignment horizontal="center" vertical="top" wrapText="1"/>
      <protection locked="0"/>
    </xf>
    <xf numFmtId="0" fontId="2" fillId="0" borderId="2" xfId="1" applyFont="1" applyBorder="1" applyAlignment="1">
      <alignment horizontal="center" vertical="top" wrapText="1"/>
    </xf>
    <xf numFmtId="0" fontId="12" fillId="0" borderId="1" xfId="1" applyBorder="1"/>
    <xf numFmtId="0" fontId="12" fillId="4" borderId="2" xfId="1" applyFill="1" applyBorder="1" applyProtection="1">
      <protection locked="0"/>
    </xf>
    <xf numFmtId="0" fontId="12" fillId="0" borderId="2" xfId="1" applyBorder="1"/>
    <xf numFmtId="0" fontId="13" fillId="0" borderId="2" xfId="1" applyFont="1" applyBorder="1" applyAlignment="1">
      <alignment vertical="top" wrapText="1"/>
    </xf>
    <xf numFmtId="0" fontId="14" fillId="0" borderId="2" xfId="1" applyFont="1" applyBorder="1" applyAlignment="1" applyProtection="1">
      <alignment horizontal="right"/>
      <protection locked="0"/>
    </xf>
    <xf numFmtId="0" fontId="13" fillId="0" borderId="2" xfId="1" applyFont="1" applyBorder="1" applyAlignment="1">
      <alignment horizontal="center" vertical="top" wrapText="1"/>
    </xf>
    <xf numFmtId="0" fontId="13" fillId="0" borderId="17" xfId="1" applyFont="1" applyBorder="1" applyAlignment="1">
      <alignment horizontal="center" vertical="top" wrapText="1"/>
    </xf>
    <xf numFmtId="0" fontId="13" fillId="4" borderId="1" xfId="1" applyFont="1" applyFill="1" applyBorder="1" applyAlignment="1" applyProtection="1">
      <alignment horizontal="center" vertical="top" wrapText="1"/>
      <protection locked="0"/>
    </xf>
    <xf numFmtId="0" fontId="13" fillId="4" borderId="2" xfId="1" applyFont="1" applyFill="1" applyBorder="1" applyAlignment="1" applyProtection="1">
      <alignment vertical="top" wrapText="1"/>
      <protection locked="0"/>
    </xf>
    <xf numFmtId="0" fontId="13" fillId="4" borderId="2" xfId="1" applyFont="1" applyFill="1" applyBorder="1" applyAlignment="1" applyProtection="1">
      <alignment horizontal="center" vertical="top" wrapText="1"/>
      <protection locked="0"/>
    </xf>
    <xf numFmtId="0" fontId="13" fillId="4" borderId="17" xfId="1" applyFont="1" applyFill="1" applyBorder="1" applyAlignment="1" applyProtection="1">
      <alignment horizontal="center" vertical="top" wrapText="1"/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2" fillId="4" borderId="15" xfId="1" applyFont="1" applyFill="1" applyBorder="1" applyAlignment="1" applyProtection="1">
      <alignment horizontal="center" vertical="top" wrapText="1"/>
      <protection locked="0"/>
    </xf>
    <xf numFmtId="0" fontId="2" fillId="4" borderId="17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0" fontId="2" fillId="0" borderId="2" xfId="1" applyFont="1" applyBorder="1" applyAlignment="1">
      <alignment horizontal="center" vertical="top" wrapText="1"/>
    </xf>
    <xf numFmtId="0" fontId="12" fillId="0" borderId="1" xfId="1" applyBorder="1"/>
    <xf numFmtId="0" fontId="12" fillId="4" borderId="2" xfId="1" applyFill="1" applyBorder="1" applyProtection="1">
      <protection locked="0"/>
    </xf>
    <xf numFmtId="0" fontId="12" fillId="0" borderId="2" xfId="1" applyBorder="1"/>
    <xf numFmtId="0" fontId="13" fillId="0" borderId="2" xfId="1" applyFont="1" applyBorder="1" applyAlignment="1">
      <alignment vertical="top" wrapText="1"/>
    </xf>
    <xf numFmtId="0" fontId="14" fillId="0" borderId="2" xfId="1" applyFont="1" applyBorder="1" applyAlignment="1" applyProtection="1">
      <alignment horizontal="right"/>
      <protection locked="0"/>
    </xf>
    <xf numFmtId="0" fontId="13" fillId="0" borderId="2" xfId="1" applyFont="1" applyBorder="1" applyAlignment="1">
      <alignment horizontal="center" vertical="top" wrapText="1"/>
    </xf>
    <xf numFmtId="0" fontId="13" fillId="0" borderId="17" xfId="1" applyFont="1" applyBorder="1" applyAlignment="1">
      <alignment horizontal="center" vertical="top" wrapText="1"/>
    </xf>
    <xf numFmtId="0" fontId="13" fillId="4" borderId="1" xfId="1" applyFont="1" applyFill="1" applyBorder="1" applyAlignment="1" applyProtection="1">
      <alignment horizontal="center" vertical="top" wrapText="1"/>
      <protection locked="0"/>
    </xf>
    <xf numFmtId="0" fontId="13" fillId="4" borderId="2" xfId="1" applyFont="1" applyFill="1" applyBorder="1" applyAlignment="1" applyProtection="1">
      <alignment vertical="top" wrapText="1"/>
      <protection locked="0"/>
    </xf>
    <xf numFmtId="0" fontId="13" fillId="4" borderId="2" xfId="1" applyFont="1" applyFill="1" applyBorder="1" applyAlignment="1" applyProtection="1">
      <alignment horizontal="center" vertical="top" wrapText="1"/>
      <protection locked="0"/>
    </xf>
    <xf numFmtId="0" fontId="13" fillId="4" borderId="17" xfId="1" applyFont="1" applyFill="1" applyBorder="1" applyAlignment="1" applyProtection="1">
      <alignment horizontal="center" vertical="top" wrapText="1"/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11" fillId="4" borderId="2" xfId="1" applyFont="1" applyFill="1" applyBorder="1" applyProtection="1">
      <protection locked="0"/>
    </xf>
    <xf numFmtId="0" fontId="2" fillId="4" borderId="15" xfId="1" applyFont="1" applyFill="1" applyBorder="1" applyAlignment="1" applyProtection="1">
      <alignment horizontal="center" vertical="top" wrapText="1"/>
      <protection locked="0"/>
    </xf>
    <xf numFmtId="0" fontId="2" fillId="4" borderId="17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0" fontId="2" fillId="0" borderId="2" xfId="1" applyFont="1" applyBorder="1" applyAlignment="1">
      <alignment horizontal="center" vertical="top" wrapText="1"/>
    </xf>
    <xf numFmtId="0" fontId="12" fillId="0" borderId="1" xfId="1" applyBorder="1"/>
    <xf numFmtId="0" fontId="12" fillId="4" borderId="2" xfId="1" applyFill="1" applyBorder="1" applyProtection="1">
      <protection locked="0"/>
    </xf>
    <xf numFmtId="0" fontId="12" fillId="0" borderId="2" xfId="1" applyBorder="1"/>
    <xf numFmtId="0" fontId="13" fillId="0" borderId="2" xfId="1" applyFont="1" applyBorder="1" applyAlignment="1">
      <alignment vertical="top" wrapText="1"/>
    </xf>
    <xf numFmtId="0" fontId="14" fillId="0" borderId="2" xfId="1" applyFont="1" applyBorder="1" applyAlignment="1" applyProtection="1">
      <alignment horizontal="right"/>
      <protection locked="0"/>
    </xf>
    <xf numFmtId="0" fontId="13" fillId="0" borderId="2" xfId="1" applyFont="1" applyBorder="1" applyAlignment="1">
      <alignment horizontal="center" vertical="top" wrapText="1"/>
    </xf>
    <xf numFmtId="0" fontId="13" fillId="0" borderId="17" xfId="1" applyFont="1" applyBorder="1" applyAlignment="1">
      <alignment horizontal="center" vertical="top" wrapText="1"/>
    </xf>
    <xf numFmtId="0" fontId="13" fillId="4" borderId="1" xfId="1" applyFont="1" applyFill="1" applyBorder="1" applyAlignment="1" applyProtection="1">
      <alignment horizontal="center" vertical="top" wrapText="1"/>
      <protection locked="0"/>
    </xf>
    <xf numFmtId="0" fontId="13" fillId="4" borderId="2" xfId="1" applyFont="1" applyFill="1" applyBorder="1" applyAlignment="1" applyProtection="1">
      <alignment vertical="top" wrapText="1"/>
      <protection locked="0"/>
    </xf>
    <xf numFmtId="0" fontId="13" fillId="4" borderId="2" xfId="1" applyFont="1" applyFill="1" applyBorder="1" applyAlignment="1" applyProtection="1">
      <alignment horizontal="center" vertical="top" wrapText="1"/>
      <protection locked="0"/>
    </xf>
    <xf numFmtId="0" fontId="13" fillId="4" borderId="17" xfId="1" applyFont="1" applyFill="1" applyBorder="1" applyAlignment="1" applyProtection="1">
      <alignment horizontal="center" vertical="top" wrapText="1"/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11" fillId="4" borderId="2" xfId="1" applyFont="1" applyFill="1" applyBorder="1" applyProtection="1">
      <protection locked="0"/>
    </xf>
    <xf numFmtId="0" fontId="2" fillId="4" borderId="15" xfId="1" applyFont="1" applyFill="1" applyBorder="1" applyAlignment="1" applyProtection="1">
      <alignment horizontal="center" vertical="top" wrapText="1"/>
      <protection locked="0"/>
    </xf>
    <xf numFmtId="0" fontId="2" fillId="4" borderId="17" xfId="1" applyFont="1" applyFill="1" applyBorder="1" applyAlignment="1" applyProtection="1">
      <alignment horizontal="center" vertical="top" wrapText="1"/>
      <protection locked="0"/>
    </xf>
    <xf numFmtId="0" fontId="2" fillId="4" borderId="2" xfId="1" applyFont="1" applyFill="1" applyBorder="1" applyAlignment="1" applyProtection="1">
      <alignment horizontal="center" vertical="top" wrapText="1"/>
      <protection locked="0"/>
    </xf>
    <xf numFmtId="0" fontId="2" fillId="0" borderId="2" xfId="1" applyFont="1" applyBorder="1" applyAlignment="1">
      <alignment horizontal="center" vertical="top" wrapText="1"/>
    </xf>
    <xf numFmtId="0" fontId="12" fillId="0" borderId="1" xfId="1" applyBorder="1"/>
    <xf numFmtId="0" fontId="12" fillId="4" borderId="2" xfId="1" applyFill="1" applyBorder="1" applyProtection="1">
      <protection locked="0"/>
    </xf>
    <xf numFmtId="0" fontId="12" fillId="0" borderId="2" xfId="1" applyBorder="1"/>
    <xf numFmtId="0" fontId="13" fillId="0" borderId="2" xfId="1" applyFont="1" applyBorder="1" applyAlignment="1">
      <alignment vertical="top" wrapText="1"/>
    </xf>
    <xf numFmtId="0" fontId="14" fillId="0" borderId="2" xfId="1" applyFont="1" applyBorder="1" applyAlignment="1" applyProtection="1">
      <alignment horizontal="right"/>
      <protection locked="0"/>
    </xf>
    <xf numFmtId="0" fontId="13" fillId="0" borderId="2" xfId="1" applyFont="1" applyBorder="1" applyAlignment="1">
      <alignment horizontal="center" vertical="top" wrapText="1"/>
    </xf>
    <xf numFmtId="0" fontId="13" fillId="0" borderId="17" xfId="1" applyFont="1" applyBorder="1" applyAlignment="1">
      <alignment horizontal="center" vertical="top" wrapText="1"/>
    </xf>
    <xf numFmtId="0" fontId="13" fillId="4" borderId="1" xfId="1" applyFont="1" applyFill="1" applyBorder="1" applyAlignment="1" applyProtection="1">
      <alignment horizontal="center" vertical="top" wrapText="1"/>
      <protection locked="0"/>
    </xf>
    <xf numFmtId="0" fontId="13" fillId="4" borderId="2" xfId="1" applyFont="1" applyFill="1" applyBorder="1" applyAlignment="1" applyProtection="1">
      <alignment vertical="top" wrapText="1"/>
      <protection locked="0"/>
    </xf>
    <xf numFmtId="0" fontId="13" fillId="4" borderId="2" xfId="1" applyFont="1" applyFill="1" applyBorder="1" applyAlignment="1" applyProtection="1">
      <alignment horizontal="center" vertical="top" wrapText="1"/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11" fillId="4" borderId="2" xfId="1" applyFont="1" applyFill="1" applyBorder="1" applyProtection="1">
      <protection locked="0"/>
    </xf>
    <xf numFmtId="0" fontId="2" fillId="4" borderId="15" xfId="1" applyFont="1" applyFill="1" applyBorder="1" applyAlignment="1" applyProtection="1">
      <alignment horizontal="center" vertical="top" wrapText="1"/>
      <protection locked="0"/>
    </xf>
    <xf numFmtId="0" fontId="2" fillId="4" borderId="17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2" xfId="1" applyFont="1" applyFill="1" applyBorder="1" applyAlignment="1" applyProtection="1">
      <alignment horizontal="center" vertical="top" wrapText="1"/>
      <protection locked="0"/>
    </xf>
    <xf numFmtId="0" fontId="2" fillId="0" borderId="2" xfId="1" applyFont="1" applyBorder="1" applyAlignment="1">
      <alignment horizontal="center" vertical="top" wrapText="1"/>
    </xf>
    <xf numFmtId="49" fontId="13" fillId="4" borderId="17" xfId="1" applyNumberFormat="1" applyFont="1" applyFill="1" applyBorder="1" applyAlignment="1" applyProtection="1">
      <alignment horizontal="center" vertical="top" wrapText="1"/>
      <protection locked="0"/>
    </xf>
    <xf numFmtId="49" fontId="2" fillId="4" borderId="17" xfId="1" applyNumberFormat="1" applyFont="1" applyFill="1" applyBorder="1" applyAlignment="1" applyProtection="1">
      <alignment horizontal="center" vertical="top" wrapText="1"/>
      <protection locked="0"/>
    </xf>
    <xf numFmtId="0" fontId="12" fillId="0" borderId="1" xfId="1" applyBorder="1"/>
    <xf numFmtId="0" fontId="12" fillId="4" borderId="2" xfId="1" applyFill="1" applyBorder="1" applyProtection="1">
      <protection locked="0"/>
    </xf>
    <xf numFmtId="0" fontId="12" fillId="0" borderId="2" xfId="1" applyBorder="1"/>
    <xf numFmtId="0" fontId="13" fillId="0" borderId="2" xfId="1" applyFont="1" applyBorder="1" applyAlignment="1">
      <alignment vertical="top" wrapText="1"/>
    </xf>
    <xf numFmtId="0" fontId="14" fillId="0" borderId="2" xfId="1" applyFont="1" applyBorder="1" applyAlignment="1" applyProtection="1">
      <alignment horizontal="right"/>
      <protection locked="0"/>
    </xf>
    <xf numFmtId="0" fontId="13" fillId="0" borderId="2" xfId="1" applyFont="1" applyBorder="1" applyAlignment="1">
      <alignment horizontal="center" vertical="top" wrapText="1"/>
    </xf>
    <xf numFmtId="0" fontId="13" fillId="0" borderId="17" xfId="1" applyFont="1" applyBorder="1" applyAlignment="1">
      <alignment horizontal="center" vertical="top" wrapText="1"/>
    </xf>
    <xf numFmtId="0" fontId="13" fillId="4" borderId="1" xfId="1" applyFont="1" applyFill="1" applyBorder="1" applyAlignment="1" applyProtection="1">
      <alignment horizontal="center" vertical="top" wrapText="1"/>
      <protection locked="0"/>
    </xf>
    <xf numFmtId="0" fontId="13" fillId="4" borderId="2" xfId="1" applyFont="1" applyFill="1" applyBorder="1" applyAlignment="1" applyProtection="1">
      <alignment vertical="top" wrapText="1"/>
      <protection locked="0"/>
    </xf>
    <xf numFmtId="0" fontId="13" fillId="4" borderId="2" xfId="1" applyFont="1" applyFill="1" applyBorder="1" applyAlignment="1" applyProtection="1">
      <alignment horizontal="center" vertical="top" wrapText="1"/>
      <protection locked="0"/>
    </xf>
    <xf numFmtId="0" fontId="13" fillId="4" borderId="17" xfId="1" applyFont="1" applyFill="1" applyBorder="1" applyAlignment="1" applyProtection="1">
      <alignment horizontal="center" vertical="top" wrapText="1"/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11" fillId="4" borderId="2" xfId="1" applyFont="1" applyFill="1" applyBorder="1" applyProtection="1">
      <protection locked="0"/>
    </xf>
    <xf numFmtId="0" fontId="2" fillId="4" borderId="15" xfId="1" applyFont="1" applyFill="1" applyBorder="1" applyAlignment="1" applyProtection="1">
      <alignment horizontal="center" vertical="top" wrapText="1"/>
      <protection locked="0"/>
    </xf>
    <xf numFmtId="0" fontId="2" fillId="4" borderId="17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11" fillId="0" borderId="2" xfId="1" applyFont="1" applyBorder="1"/>
    <xf numFmtId="0" fontId="2" fillId="0" borderId="2" xfId="1" applyFont="1" applyBorder="1" applyAlignment="1">
      <alignment horizontal="center" vertical="top" wrapText="1"/>
    </xf>
    <xf numFmtId="0" fontId="12" fillId="0" borderId="1" xfId="1" applyBorder="1"/>
    <xf numFmtId="0" fontId="12" fillId="4" borderId="2" xfId="1" applyFill="1" applyBorder="1" applyProtection="1">
      <protection locked="0"/>
    </xf>
    <xf numFmtId="0" fontId="12" fillId="0" borderId="2" xfId="1" applyBorder="1"/>
    <xf numFmtId="0" fontId="13" fillId="0" borderId="2" xfId="1" applyFont="1" applyBorder="1" applyAlignment="1">
      <alignment vertical="top" wrapText="1"/>
    </xf>
    <xf numFmtId="0" fontId="14" fillId="0" borderId="2" xfId="1" applyFont="1" applyBorder="1" applyAlignment="1" applyProtection="1">
      <alignment horizontal="right"/>
      <protection locked="0"/>
    </xf>
    <xf numFmtId="0" fontId="13" fillId="0" borderId="2" xfId="1" applyFont="1" applyBorder="1" applyAlignment="1">
      <alignment horizontal="center" vertical="top" wrapText="1"/>
    </xf>
    <xf numFmtId="0" fontId="13" fillId="0" borderId="17" xfId="1" applyFont="1" applyBorder="1" applyAlignment="1">
      <alignment horizontal="center" vertical="top" wrapText="1"/>
    </xf>
    <xf numFmtId="0" fontId="13" fillId="4" borderId="1" xfId="1" applyFont="1" applyFill="1" applyBorder="1" applyAlignment="1" applyProtection="1">
      <alignment horizontal="center" vertical="top" wrapText="1"/>
      <protection locked="0"/>
    </xf>
    <xf numFmtId="0" fontId="13" fillId="4" borderId="2" xfId="1" applyFont="1" applyFill="1" applyBorder="1" applyAlignment="1" applyProtection="1">
      <alignment vertical="top" wrapText="1"/>
      <protection locked="0"/>
    </xf>
    <xf numFmtId="0" fontId="13" fillId="4" borderId="2" xfId="1" applyFont="1" applyFill="1" applyBorder="1" applyAlignment="1" applyProtection="1">
      <alignment horizontal="center" vertical="top" wrapText="1"/>
      <protection locked="0"/>
    </xf>
    <xf numFmtId="0" fontId="13" fillId="4" borderId="17" xfId="1" applyFont="1" applyFill="1" applyBorder="1" applyAlignment="1" applyProtection="1">
      <alignment horizontal="center" vertical="top" wrapText="1"/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11" fillId="4" borderId="2" xfId="1" applyFont="1" applyFill="1" applyBorder="1" applyProtection="1">
      <protection locked="0"/>
    </xf>
    <xf numFmtId="0" fontId="2" fillId="4" borderId="15" xfId="1" applyFont="1" applyFill="1" applyBorder="1" applyAlignment="1" applyProtection="1">
      <alignment horizontal="center" vertical="top" wrapText="1"/>
      <protection locked="0"/>
    </xf>
    <xf numFmtId="0" fontId="2" fillId="4" borderId="17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2" xfId="1" applyFont="1" applyFill="1" applyBorder="1" applyAlignment="1" applyProtection="1">
      <alignment horizontal="center" vertical="top" wrapText="1"/>
      <protection locked="0"/>
    </xf>
    <xf numFmtId="0" fontId="2" fillId="0" borderId="2" xfId="1" applyFont="1" applyBorder="1" applyAlignment="1">
      <alignment horizontal="center" vertical="top" wrapText="1"/>
    </xf>
    <xf numFmtId="0" fontId="12" fillId="0" borderId="1" xfId="1" applyBorder="1"/>
    <xf numFmtId="0" fontId="12" fillId="4" borderId="2" xfId="1" applyFill="1" applyBorder="1" applyProtection="1">
      <protection locked="0"/>
    </xf>
    <xf numFmtId="0" fontId="12" fillId="0" borderId="2" xfId="1" applyBorder="1"/>
    <xf numFmtId="0" fontId="13" fillId="0" borderId="2" xfId="1" applyFont="1" applyBorder="1" applyAlignment="1">
      <alignment vertical="top" wrapText="1"/>
    </xf>
    <xf numFmtId="0" fontId="14" fillId="0" borderId="2" xfId="1" applyFont="1" applyBorder="1" applyAlignment="1" applyProtection="1">
      <alignment horizontal="right"/>
      <protection locked="0"/>
    </xf>
    <xf numFmtId="0" fontId="13" fillId="0" borderId="2" xfId="1" applyFont="1" applyBorder="1" applyAlignment="1">
      <alignment horizontal="center" vertical="top" wrapText="1"/>
    </xf>
    <xf numFmtId="0" fontId="13" fillId="4" borderId="1" xfId="1" applyFont="1" applyFill="1" applyBorder="1" applyAlignment="1" applyProtection="1">
      <alignment horizontal="center" vertical="top" wrapText="1"/>
      <protection locked="0"/>
    </xf>
    <xf numFmtId="0" fontId="13" fillId="4" borderId="2" xfId="1" applyFont="1" applyFill="1" applyBorder="1" applyAlignment="1" applyProtection="1">
      <alignment vertical="top" wrapText="1"/>
      <protection locked="0"/>
    </xf>
    <xf numFmtId="0" fontId="13" fillId="4" borderId="2" xfId="1" applyFont="1" applyFill="1" applyBorder="1" applyAlignment="1" applyProtection="1">
      <alignment horizontal="center" vertical="top" wrapText="1"/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11" fillId="4" borderId="2" xfId="1" applyFont="1" applyFill="1" applyBorder="1" applyProtection="1"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2" xfId="1" applyFont="1" applyFill="1" applyBorder="1" applyAlignment="1" applyProtection="1">
      <alignment horizontal="center" vertical="top" wrapText="1"/>
      <protection locked="0"/>
    </xf>
    <xf numFmtId="0" fontId="11" fillId="0" borderId="2" xfId="1" applyFont="1" applyBorder="1"/>
    <xf numFmtId="0" fontId="2" fillId="4" borderId="15" xfId="1" applyNumberFormat="1" applyFont="1" applyFill="1" applyBorder="1" applyAlignment="1" applyProtection="1">
      <alignment horizontal="center" vertical="top" wrapText="1"/>
      <protection locked="0"/>
    </xf>
    <xf numFmtId="0" fontId="2" fillId="4" borderId="17" xfId="1" applyNumberFormat="1" applyFont="1" applyFill="1" applyBorder="1" applyAlignment="1" applyProtection="1">
      <alignment horizontal="center" vertical="top" wrapText="1"/>
      <protection locked="0"/>
    </xf>
    <xf numFmtId="2" fontId="13" fillId="0" borderId="17" xfId="1" applyNumberFormat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49" fontId="13" fillId="4" borderId="17" xfId="1" applyNumberFormat="1" applyFont="1" applyFill="1" applyBorder="1" applyAlignment="1" applyProtection="1">
      <alignment horizontal="center" vertical="top" wrapText="1"/>
      <protection locked="0"/>
    </xf>
    <xf numFmtId="49" fontId="2" fillId="4" borderId="17" xfId="1" applyNumberFormat="1" applyFont="1" applyFill="1" applyBorder="1" applyAlignment="1" applyProtection="1">
      <alignment horizontal="center" vertical="top" wrapText="1"/>
      <protection locked="0"/>
    </xf>
    <xf numFmtId="49" fontId="2" fillId="4" borderId="15" xfId="1" applyNumberFormat="1" applyFont="1" applyFill="1" applyBorder="1" applyAlignment="1" applyProtection="1">
      <alignment horizontal="center" vertical="top" wrapText="1"/>
      <protection locked="0"/>
    </xf>
    <xf numFmtId="0" fontId="12" fillId="4" borderId="2" xfId="1" applyFill="1" applyBorder="1" applyProtection="1">
      <protection locked="0"/>
    </xf>
    <xf numFmtId="0" fontId="12" fillId="0" borderId="2" xfId="1" applyBorder="1"/>
    <xf numFmtId="0" fontId="13" fillId="0" borderId="2" xfId="1" applyFont="1" applyBorder="1" applyAlignment="1">
      <alignment vertical="top" wrapText="1"/>
    </xf>
    <xf numFmtId="0" fontId="14" fillId="0" borderId="2" xfId="1" applyFont="1" applyBorder="1" applyAlignment="1" applyProtection="1">
      <alignment horizontal="right"/>
      <protection locked="0"/>
    </xf>
    <xf numFmtId="0" fontId="13" fillId="0" borderId="2" xfId="1" applyFont="1" applyBorder="1" applyAlignment="1">
      <alignment horizontal="center" vertical="top" wrapText="1"/>
    </xf>
    <xf numFmtId="0" fontId="13" fillId="0" borderId="17" xfId="1" applyFont="1" applyBorder="1" applyAlignment="1">
      <alignment horizontal="center" vertical="top" wrapText="1"/>
    </xf>
    <xf numFmtId="0" fontId="13" fillId="4" borderId="1" xfId="1" applyFont="1" applyFill="1" applyBorder="1" applyAlignment="1" applyProtection="1">
      <alignment vertical="top" wrapText="1"/>
      <protection locked="0"/>
    </xf>
    <xf numFmtId="0" fontId="13" fillId="4" borderId="2" xfId="1" applyFont="1" applyFill="1" applyBorder="1" applyAlignment="1" applyProtection="1">
      <alignment vertical="top" wrapText="1"/>
      <protection locked="0"/>
    </xf>
    <xf numFmtId="0" fontId="13" fillId="4" borderId="2" xfId="1" applyFont="1" applyFill="1" applyBorder="1" applyAlignment="1" applyProtection="1">
      <alignment horizontal="center" vertical="top" wrapText="1"/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11" fillId="4" borderId="2" xfId="1" applyFont="1" applyFill="1" applyBorder="1" applyProtection="1">
      <protection locked="0"/>
    </xf>
    <xf numFmtId="0" fontId="2" fillId="4" borderId="17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2" xfId="1" applyFont="1" applyFill="1" applyBorder="1" applyAlignment="1" applyProtection="1">
      <alignment horizontal="center" vertical="top" wrapText="1"/>
      <protection locked="0"/>
    </xf>
    <xf numFmtId="0" fontId="2" fillId="4" borderId="4" xfId="1" applyFont="1" applyFill="1" applyBorder="1" applyAlignment="1" applyProtection="1">
      <alignment vertical="top" wrapText="1"/>
      <protection locked="0"/>
    </xf>
    <xf numFmtId="0" fontId="13" fillId="4" borderId="4" xfId="1" applyFont="1" applyFill="1" applyBorder="1" applyAlignment="1" applyProtection="1">
      <alignment horizontal="center" vertical="top" wrapText="1"/>
      <protection locked="0"/>
    </xf>
    <xf numFmtId="0" fontId="2" fillId="4" borderId="23" xfId="1" applyFont="1" applyFill="1" applyBorder="1" applyAlignment="1" applyProtection="1">
      <alignment horizontal="center" vertical="top" wrapText="1"/>
      <protection locked="0"/>
    </xf>
    <xf numFmtId="0" fontId="11" fillId="0" borderId="4" xfId="1" applyFont="1" applyBorder="1"/>
    <xf numFmtId="0" fontId="2" fillId="0" borderId="2" xfId="1" applyFont="1" applyBorder="1" applyAlignment="1">
      <alignment horizontal="center" vertical="top" wrapText="1"/>
    </xf>
    <xf numFmtId="49" fontId="13" fillId="4" borderId="17" xfId="1" applyNumberFormat="1" applyFont="1" applyFill="1" applyBorder="1" applyAlignment="1" applyProtection="1">
      <alignment horizontal="center" vertical="top" wrapText="1"/>
      <protection locked="0"/>
    </xf>
    <xf numFmtId="49" fontId="2" fillId="4" borderId="17" xfId="1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231" t="s">
        <v>108</v>
      </c>
      <c r="D1" s="232"/>
      <c r="E1" s="232"/>
      <c r="F1" s="12" t="s">
        <v>16</v>
      </c>
      <c r="G1" s="2" t="s">
        <v>17</v>
      </c>
      <c r="H1" s="233" t="s">
        <v>109</v>
      </c>
      <c r="I1" s="233"/>
      <c r="J1" s="233"/>
      <c r="K1" s="233"/>
    </row>
    <row r="2" spans="1:12" ht="17.399999999999999">
      <c r="A2" s="35" t="s">
        <v>6</v>
      </c>
      <c r="C2" s="2"/>
      <c r="G2" s="2" t="s">
        <v>18</v>
      </c>
      <c r="H2" s="233" t="s">
        <v>110</v>
      </c>
      <c r="I2" s="233"/>
      <c r="J2" s="233"/>
      <c r="K2" s="23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3</v>
      </c>
      <c r="J3" s="49">
        <v>2025</v>
      </c>
      <c r="K3" s="50"/>
    </row>
    <row r="4" spans="1:12" ht="13.8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155</v>
      </c>
      <c r="G6" s="40">
        <v>15</v>
      </c>
      <c r="H6" s="40">
        <v>25</v>
      </c>
      <c r="I6" s="40">
        <v>3</v>
      </c>
      <c r="J6" s="40">
        <v>297</v>
      </c>
      <c r="K6" s="41" t="s">
        <v>107</v>
      </c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52" t="s">
        <v>22</v>
      </c>
      <c r="E8" s="53" t="s">
        <v>41</v>
      </c>
      <c r="F8" s="54">
        <v>200</v>
      </c>
      <c r="G8" s="57">
        <v>6</v>
      </c>
      <c r="H8" s="56">
        <v>7</v>
      </c>
      <c r="I8" s="56">
        <v>10</v>
      </c>
      <c r="J8" s="56">
        <v>122</v>
      </c>
      <c r="K8" s="55" t="s">
        <v>42</v>
      </c>
      <c r="L8" s="54"/>
    </row>
    <row r="9" spans="1:12" ht="14.4">
      <c r="A9" s="23"/>
      <c r="B9" s="15"/>
      <c r="C9" s="11"/>
      <c r="D9" s="52" t="s">
        <v>23</v>
      </c>
      <c r="E9" s="53" t="s">
        <v>43</v>
      </c>
      <c r="F9" s="54">
        <v>20</v>
      </c>
      <c r="G9" s="57">
        <v>1</v>
      </c>
      <c r="H9" s="56">
        <v>0</v>
      </c>
      <c r="I9" s="56">
        <v>8</v>
      </c>
      <c r="J9" s="56">
        <v>40</v>
      </c>
      <c r="K9" s="55" t="s">
        <v>44</v>
      </c>
      <c r="L9" s="54"/>
    </row>
    <row r="10" spans="1:12" ht="14.4">
      <c r="A10" s="23"/>
      <c r="B10" s="15"/>
      <c r="C10" s="11"/>
      <c r="D10" s="7" t="s">
        <v>39</v>
      </c>
      <c r="E10" s="61" t="s">
        <v>39</v>
      </c>
      <c r="F10" s="62">
        <v>30</v>
      </c>
      <c r="G10" s="65">
        <v>2</v>
      </c>
      <c r="H10" s="64">
        <v>3</v>
      </c>
      <c r="I10" s="64">
        <v>22</v>
      </c>
      <c r="J10" s="64">
        <v>13</v>
      </c>
      <c r="K10" s="63" t="s">
        <v>44</v>
      </c>
      <c r="L10" s="62"/>
    </row>
    <row r="11" spans="1:12" ht="14.4">
      <c r="A11" s="23"/>
      <c r="B11" s="15"/>
      <c r="C11" s="11"/>
      <c r="D11" s="6" t="s">
        <v>26</v>
      </c>
      <c r="E11" s="217" t="s">
        <v>96</v>
      </c>
      <c r="F11" s="62">
        <v>100</v>
      </c>
      <c r="G11" s="65">
        <v>1</v>
      </c>
      <c r="H11" s="64">
        <v>0</v>
      </c>
      <c r="I11" s="64">
        <v>5</v>
      </c>
      <c r="J11" s="64">
        <v>26</v>
      </c>
      <c r="K11" s="63" t="s">
        <v>45</v>
      </c>
      <c r="L11" s="62"/>
    </row>
    <row r="12" spans="1:12" ht="14.4">
      <c r="A12" s="23"/>
      <c r="B12" s="15"/>
      <c r="C12" s="11"/>
      <c r="D12" s="18" t="s">
        <v>33</v>
      </c>
      <c r="E12" s="58"/>
      <c r="F12" s="59">
        <v>505</v>
      </c>
      <c r="G12" s="59">
        <v>25</v>
      </c>
      <c r="H12" s="59">
        <v>35</v>
      </c>
      <c r="I12" s="59">
        <v>48</v>
      </c>
      <c r="J12" s="59">
        <v>498</v>
      </c>
      <c r="K12" s="60"/>
      <c r="L12" s="66" t="s">
        <v>46</v>
      </c>
    </row>
    <row r="13" spans="1:12" ht="14.4">
      <c r="A13" s="24"/>
      <c r="B13" s="17"/>
      <c r="C13" s="8"/>
      <c r="D13" s="18"/>
      <c r="E13" s="61"/>
      <c r="F13" s="62"/>
      <c r="G13" s="62"/>
      <c r="H13" s="62"/>
      <c r="I13" s="62"/>
      <c r="J13" s="62"/>
      <c r="K13" s="63"/>
      <c r="L13" s="62"/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 thickBot="1">
      <c r="A24" s="29">
        <f>A6</f>
        <v>1</v>
      </c>
      <c r="B24" s="30">
        <f>B6</f>
        <v>1</v>
      </c>
      <c r="C24" s="234" t="s">
        <v>4</v>
      </c>
      <c r="D24" s="235"/>
      <c r="E24" s="31"/>
      <c r="F24" s="32">
        <f>F13+F23</f>
        <v>0</v>
      </c>
      <c r="G24" s="32">
        <f t="shared" ref="G24:J24" si="2">G13+G23</f>
        <v>0</v>
      </c>
      <c r="H24" s="32">
        <f t="shared" si="2"/>
        <v>0</v>
      </c>
      <c r="I24" s="32">
        <f t="shared" si="2"/>
        <v>0</v>
      </c>
      <c r="J24" s="32">
        <f t="shared" si="2"/>
        <v>0</v>
      </c>
      <c r="K24" s="32"/>
      <c r="L24" s="32">
        <f t="shared" ref="L24" si="3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216" t="s">
        <v>88</v>
      </c>
      <c r="F25" s="67">
        <v>150</v>
      </c>
      <c r="G25" s="68">
        <v>3</v>
      </c>
      <c r="H25" s="68">
        <v>5</v>
      </c>
      <c r="I25" s="68">
        <v>19</v>
      </c>
      <c r="J25" s="67">
        <v>133</v>
      </c>
      <c r="K25" s="69" t="s">
        <v>47</v>
      </c>
      <c r="L25" s="67"/>
    </row>
    <row r="26" spans="1:12" ht="14.4">
      <c r="A26" s="14"/>
      <c r="B26" s="15"/>
      <c r="C26" s="11"/>
      <c r="D26" s="70" t="s">
        <v>21</v>
      </c>
      <c r="E26" s="217" t="s">
        <v>97</v>
      </c>
      <c r="F26" s="77">
        <v>90</v>
      </c>
      <c r="G26" s="79">
        <v>13</v>
      </c>
      <c r="H26" s="79">
        <v>17</v>
      </c>
      <c r="I26" s="79">
        <v>11</v>
      </c>
      <c r="J26" s="77">
        <v>246</v>
      </c>
      <c r="K26" s="81" t="s">
        <v>48</v>
      </c>
      <c r="L26" s="77"/>
    </row>
    <row r="27" spans="1:12" ht="14.4">
      <c r="A27" s="14"/>
      <c r="B27" s="15"/>
      <c r="C27" s="11"/>
      <c r="D27" s="71" t="s">
        <v>22</v>
      </c>
      <c r="E27" s="80" t="s">
        <v>49</v>
      </c>
      <c r="F27" s="77">
        <v>200</v>
      </c>
      <c r="G27" s="79">
        <v>4</v>
      </c>
      <c r="H27" s="79">
        <v>3</v>
      </c>
      <c r="I27" s="79">
        <v>27</v>
      </c>
      <c r="J27" s="77">
        <v>151</v>
      </c>
      <c r="K27" s="81" t="s">
        <v>50</v>
      </c>
      <c r="L27" s="77"/>
    </row>
    <row r="28" spans="1:12" ht="14.4">
      <c r="A28" s="14"/>
      <c r="B28" s="15"/>
      <c r="C28" s="11"/>
      <c r="D28" s="71" t="s">
        <v>23</v>
      </c>
      <c r="E28" s="80" t="s">
        <v>43</v>
      </c>
      <c r="F28" s="77">
        <v>20</v>
      </c>
      <c r="G28" s="79">
        <v>1</v>
      </c>
      <c r="H28" s="79">
        <v>1</v>
      </c>
      <c r="I28" s="79">
        <v>8</v>
      </c>
      <c r="J28" s="77">
        <v>40</v>
      </c>
      <c r="K28" s="81" t="s">
        <v>44</v>
      </c>
      <c r="L28" s="77"/>
    </row>
    <row r="29" spans="1:12" ht="14.4">
      <c r="A29" s="14"/>
      <c r="B29" s="15"/>
      <c r="C29" s="11"/>
      <c r="D29" s="71" t="s">
        <v>24</v>
      </c>
      <c r="E29" s="76"/>
      <c r="F29" s="77"/>
      <c r="G29" s="79"/>
      <c r="H29" s="79"/>
      <c r="I29" s="79"/>
      <c r="J29" s="77"/>
      <c r="K29" s="78"/>
      <c r="L29" s="77"/>
    </row>
    <row r="30" spans="1:12" ht="14.4">
      <c r="A30" s="14"/>
      <c r="B30" s="15"/>
      <c r="C30" s="11"/>
      <c r="D30" s="51" t="s">
        <v>26</v>
      </c>
      <c r="E30" s="80" t="s">
        <v>51</v>
      </c>
      <c r="F30" s="77">
        <v>60</v>
      </c>
      <c r="G30" s="79">
        <v>1</v>
      </c>
      <c r="H30" s="79">
        <v>4</v>
      </c>
      <c r="I30" s="79">
        <v>3</v>
      </c>
      <c r="J30" s="77">
        <v>48</v>
      </c>
      <c r="K30" s="81" t="s">
        <v>52</v>
      </c>
      <c r="L30" s="77"/>
    </row>
    <row r="31" spans="1:12" ht="14.4">
      <c r="A31" s="14"/>
      <c r="B31" s="15"/>
      <c r="C31" s="11"/>
      <c r="D31" s="70"/>
      <c r="E31" s="76"/>
      <c r="F31" s="77"/>
      <c r="G31" s="79"/>
      <c r="H31" s="79"/>
      <c r="I31" s="79"/>
      <c r="J31" s="77"/>
      <c r="K31" s="78"/>
      <c r="L31" s="77"/>
    </row>
    <row r="32" spans="1:12" ht="14.4">
      <c r="A32" s="16"/>
      <c r="B32" s="17"/>
      <c r="C32" s="8"/>
      <c r="D32" s="73" t="s">
        <v>33</v>
      </c>
      <c r="E32" s="72"/>
      <c r="F32" s="74">
        <v>520</v>
      </c>
      <c r="G32" s="74">
        <v>22</v>
      </c>
      <c r="H32" s="74">
        <v>30</v>
      </c>
      <c r="I32" s="74">
        <v>68</v>
      </c>
      <c r="J32" s="74">
        <v>618</v>
      </c>
      <c r="K32" s="75"/>
      <c r="L32" s="82" t="s">
        <v>53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4">SUM(G33:G41)</f>
        <v>0</v>
      </c>
      <c r="H42" s="19">
        <f t="shared" ref="H42" si="5">SUM(H33:H41)</f>
        <v>0</v>
      </c>
      <c r="I42" s="19">
        <f t="shared" ref="I42" si="6">SUM(I33:I41)</f>
        <v>0</v>
      </c>
      <c r="J42" s="19">
        <f t="shared" ref="J42:L42" si="7">SUM(J33:J41)</f>
        <v>0</v>
      </c>
      <c r="K42" s="25"/>
      <c r="L42" s="19">
        <f t="shared" si="7"/>
        <v>0</v>
      </c>
    </row>
    <row r="43" spans="1:12" ht="15.75" customHeight="1" thickBot="1">
      <c r="A43" s="33">
        <f>A25</f>
        <v>1</v>
      </c>
      <c r="B43" s="33">
        <f>B25</f>
        <v>2</v>
      </c>
      <c r="C43" s="234" t="s">
        <v>4</v>
      </c>
      <c r="D43" s="235"/>
      <c r="E43" s="31"/>
      <c r="F43" s="32">
        <f>F32+F42</f>
        <v>520</v>
      </c>
      <c r="G43" s="32">
        <f t="shared" ref="G43" si="8">G32+G42</f>
        <v>22</v>
      </c>
      <c r="H43" s="32">
        <f t="shared" ref="H43" si="9">H32+H42</f>
        <v>30</v>
      </c>
      <c r="I43" s="32">
        <f t="shared" ref="I43" si="10">I32+I42</f>
        <v>68</v>
      </c>
      <c r="J43" s="32">
        <f t="shared" ref="J43:L43" si="11">J32+J42</f>
        <v>618</v>
      </c>
      <c r="K43" s="32"/>
      <c r="L43" s="32" t="e">
        <f t="shared" si="11"/>
        <v>#VALUE!</v>
      </c>
    </row>
    <row r="44" spans="1:12" ht="14.4">
      <c r="A44" s="20">
        <v>1</v>
      </c>
      <c r="B44" s="21">
        <v>3</v>
      </c>
      <c r="C44" s="22" t="s">
        <v>20</v>
      </c>
      <c r="D44" s="83" t="s">
        <v>21</v>
      </c>
      <c r="E44" s="97" t="s">
        <v>54</v>
      </c>
      <c r="F44" s="98">
        <v>170</v>
      </c>
      <c r="G44" s="90">
        <v>26</v>
      </c>
      <c r="H44" s="90">
        <v>20</v>
      </c>
      <c r="I44" s="90">
        <v>43</v>
      </c>
      <c r="J44" s="90">
        <v>440</v>
      </c>
      <c r="K44" s="95" t="s">
        <v>55</v>
      </c>
      <c r="L44" s="90"/>
    </row>
    <row r="45" spans="1:12" ht="14.4">
      <c r="A45" s="23"/>
      <c r="B45" s="15"/>
      <c r="C45" s="11"/>
      <c r="D45" s="84"/>
      <c r="E45" s="91"/>
      <c r="F45" s="92"/>
      <c r="G45" s="92"/>
      <c r="H45" s="92"/>
      <c r="I45" s="92"/>
      <c r="J45" s="92"/>
      <c r="K45" s="93"/>
      <c r="L45" s="92"/>
    </row>
    <row r="46" spans="1:12" ht="14.4">
      <c r="A46" s="23"/>
      <c r="B46" s="15"/>
      <c r="C46" s="11"/>
      <c r="D46" s="85" t="s">
        <v>22</v>
      </c>
      <c r="E46" s="94" t="s">
        <v>56</v>
      </c>
      <c r="F46" s="92">
        <v>200</v>
      </c>
      <c r="G46" s="92">
        <v>1</v>
      </c>
      <c r="H46" s="92">
        <v>2</v>
      </c>
      <c r="I46" s="92">
        <v>18</v>
      </c>
      <c r="J46" s="92">
        <v>91</v>
      </c>
      <c r="K46" s="96" t="s">
        <v>57</v>
      </c>
      <c r="L46" s="92"/>
    </row>
    <row r="47" spans="1:12" ht="14.4">
      <c r="A47" s="23"/>
      <c r="B47" s="15"/>
      <c r="C47" s="11"/>
      <c r="D47" s="85" t="s">
        <v>23</v>
      </c>
      <c r="E47" s="91"/>
      <c r="F47" s="92"/>
      <c r="G47" s="92"/>
      <c r="H47" s="92"/>
      <c r="I47" s="92"/>
      <c r="J47" s="92"/>
      <c r="K47" s="93"/>
      <c r="L47" s="92"/>
    </row>
    <row r="48" spans="1:12" ht="14.4">
      <c r="A48" s="23"/>
      <c r="B48" s="15"/>
      <c r="C48" s="11"/>
      <c r="D48" s="85" t="s">
        <v>24</v>
      </c>
      <c r="E48" s="219" t="s">
        <v>98</v>
      </c>
      <c r="F48" s="92">
        <v>130</v>
      </c>
      <c r="G48" s="92">
        <v>1</v>
      </c>
      <c r="H48" s="92">
        <v>0</v>
      </c>
      <c r="I48" s="92">
        <v>16</v>
      </c>
      <c r="J48" s="92">
        <v>58</v>
      </c>
      <c r="K48" s="96" t="s">
        <v>58</v>
      </c>
      <c r="L48" s="92"/>
    </row>
    <row r="49" spans="1:12" ht="14.4">
      <c r="A49" s="23"/>
      <c r="B49" s="15"/>
      <c r="C49" s="11"/>
      <c r="D49" s="84"/>
      <c r="E49" s="91"/>
      <c r="F49" s="92"/>
      <c r="G49" s="92"/>
      <c r="H49" s="92"/>
      <c r="I49" s="92"/>
      <c r="J49" s="92"/>
      <c r="K49" s="93"/>
      <c r="L49" s="92"/>
    </row>
    <row r="50" spans="1:12" ht="14.4">
      <c r="A50" s="23"/>
      <c r="B50" s="15"/>
      <c r="C50" s="11"/>
      <c r="D50" s="84"/>
      <c r="E50" s="91"/>
      <c r="F50" s="92"/>
      <c r="G50" s="92"/>
      <c r="H50" s="92"/>
      <c r="I50" s="92"/>
      <c r="J50" s="92"/>
      <c r="K50" s="93"/>
      <c r="L50" s="92"/>
    </row>
    <row r="51" spans="1:12" ht="14.4">
      <c r="A51" s="24"/>
      <c r="B51" s="17"/>
      <c r="C51" s="8"/>
      <c r="D51" s="87" t="s">
        <v>33</v>
      </c>
      <c r="E51" s="86"/>
      <c r="F51" s="88">
        <v>500</v>
      </c>
      <c r="G51" s="88">
        <v>28</v>
      </c>
      <c r="H51" s="88">
        <v>22</v>
      </c>
      <c r="I51" s="88">
        <v>77</v>
      </c>
      <c r="J51" s="88">
        <v>589</v>
      </c>
      <c r="K51" s="89"/>
      <c r="L51" s="99" t="s">
        <v>53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2">SUM(G52:G60)</f>
        <v>0</v>
      </c>
      <c r="H61" s="19">
        <f t="shared" ref="H61" si="13">SUM(H52:H60)</f>
        <v>0</v>
      </c>
      <c r="I61" s="19">
        <f t="shared" ref="I61" si="14">SUM(I52:I60)</f>
        <v>0</v>
      </c>
      <c r="J61" s="19">
        <f t="shared" ref="J61:L61" si="15">SUM(J52:J60)</f>
        <v>0</v>
      </c>
      <c r="K61" s="25"/>
      <c r="L61" s="19">
        <f t="shared" si="15"/>
        <v>0</v>
      </c>
    </row>
    <row r="62" spans="1:12" ht="15.75" customHeight="1" thickBot="1">
      <c r="A62" s="29">
        <f>A44</f>
        <v>1</v>
      </c>
      <c r="B62" s="30">
        <f>B44</f>
        <v>3</v>
      </c>
      <c r="C62" s="234" t="s">
        <v>4</v>
      </c>
      <c r="D62" s="235"/>
      <c r="E62" s="31"/>
      <c r="F62" s="32">
        <f>F51+F61</f>
        <v>500</v>
      </c>
      <c r="G62" s="32">
        <f t="shared" ref="G62" si="16">G51+G61</f>
        <v>28</v>
      </c>
      <c r="H62" s="32">
        <f t="shared" ref="H62" si="17">H51+H61</f>
        <v>22</v>
      </c>
      <c r="I62" s="32">
        <f t="shared" ref="I62" si="18">I51+I61</f>
        <v>77</v>
      </c>
      <c r="J62" s="32">
        <f t="shared" ref="J62:L62" si="19">J51+J61</f>
        <v>589</v>
      </c>
      <c r="K62" s="32"/>
      <c r="L62" s="32" t="e">
        <f t="shared" si="19"/>
        <v>#VALUE!</v>
      </c>
    </row>
    <row r="63" spans="1:12" ht="14.4">
      <c r="A63" s="20">
        <v>1</v>
      </c>
      <c r="B63" s="21">
        <v>4</v>
      </c>
      <c r="C63" s="22" t="s">
        <v>20</v>
      </c>
      <c r="D63" s="100" t="s">
        <v>21</v>
      </c>
      <c r="E63" s="222" t="s">
        <v>99</v>
      </c>
      <c r="F63" s="115">
        <v>180</v>
      </c>
      <c r="G63" s="107">
        <v>13</v>
      </c>
      <c r="H63" s="107">
        <v>10</v>
      </c>
      <c r="I63" s="107">
        <v>12</v>
      </c>
      <c r="J63" s="107">
        <v>185</v>
      </c>
      <c r="K63" s="113" t="s">
        <v>59</v>
      </c>
      <c r="L63" s="107"/>
    </row>
    <row r="64" spans="1:12" ht="14.4">
      <c r="A64" s="23"/>
      <c r="B64" s="15"/>
      <c r="C64" s="11"/>
      <c r="D64" s="101"/>
      <c r="E64" s="108"/>
      <c r="F64" s="109"/>
      <c r="G64" s="109"/>
      <c r="H64" s="109"/>
      <c r="I64" s="109"/>
      <c r="J64" s="109"/>
      <c r="K64" s="110"/>
      <c r="L64" s="109"/>
    </row>
    <row r="65" spans="1:12" ht="14.4">
      <c r="A65" s="23"/>
      <c r="B65" s="15"/>
      <c r="C65" s="11"/>
      <c r="D65" s="102" t="s">
        <v>22</v>
      </c>
      <c r="E65" s="111" t="s">
        <v>60</v>
      </c>
      <c r="F65" s="109">
        <v>200</v>
      </c>
      <c r="G65" s="109">
        <v>4</v>
      </c>
      <c r="H65" s="109">
        <v>3</v>
      </c>
      <c r="I65" s="109">
        <v>28</v>
      </c>
      <c r="J65" s="109">
        <v>152</v>
      </c>
      <c r="K65" s="114" t="s">
        <v>61</v>
      </c>
      <c r="L65" s="109"/>
    </row>
    <row r="66" spans="1:12" ht="14.4">
      <c r="A66" s="23"/>
      <c r="B66" s="15"/>
      <c r="C66" s="11"/>
      <c r="D66" s="102" t="s">
        <v>23</v>
      </c>
      <c r="E66" s="219" t="s">
        <v>43</v>
      </c>
      <c r="F66" s="109">
        <v>20</v>
      </c>
      <c r="G66" s="109">
        <v>1</v>
      </c>
      <c r="H66" s="109">
        <v>1</v>
      </c>
      <c r="I66" s="109">
        <v>8</v>
      </c>
      <c r="J66" s="109">
        <v>40</v>
      </c>
      <c r="K66" s="114" t="s">
        <v>44</v>
      </c>
      <c r="L66" s="109"/>
    </row>
    <row r="67" spans="1:12" ht="14.4">
      <c r="A67" s="23"/>
      <c r="B67" s="15"/>
      <c r="C67" s="11"/>
      <c r="D67" s="102" t="s">
        <v>24</v>
      </c>
      <c r="E67" s="111" t="s">
        <v>62</v>
      </c>
      <c r="F67" s="109">
        <v>100</v>
      </c>
      <c r="G67" s="109">
        <v>1</v>
      </c>
      <c r="H67" s="109">
        <v>0</v>
      </c>
      <c r="I67" s="109">
        <v>11</v>
      </c>
      <c r="J67" s="109">
        <v>47</v>
      </c>
      <c r="K67" s="114" t="s">
        <v>58</v>
      </c>
      <c r="L67" s="109"/>
    </row>
    <row r="68" spans="1:12" ht="14.4">
      <c r="A68" s="23"/>
      <c r="B68" s="15"/>
      <c r="C68" s="11"/>
      <c r="D68" s="112" t="s">
        <v>23</v>
      </c>
      <c r="E68" s="111" t="s">
        <v>63</v>
      </c>
      <c r="F68" s="109">
        <v>30</v>
      </c>
      <c r="G68" s="109">
        <v>2</v>
      </c>
      <c r="H68" s="109">
        <v>1</v>
      </c>
      <c r="I68" s="109">
        <v>15</v>
      </c>
      <c r="J68" s="109">
        <v>79</v>
      </c>
      <c r="K68" s="114" t="s">
        <v>44</v>
      </c>
      <c r="L68" s="109"/>
    </row>
    <row r="69" spans="1:12" ht="14.4">
      <c r="A69" s="23"/>
      <c r="B69" s="15"/>
      <c r="C69" s="11"/>
      <c r="D69" s="112" t="s">
        <v>64</v>
      </c>
      <c r="E69" s="111" t="s">
        <v>65</v>
      </c>
      <c r="F69" s="109">
        <v>10</v>
      </c>
      <c r="G69" s="109">
        <v>0</v>
      </c>
      <c r="H69" s="109">
        <v>8</v>
      </c>
      <c r="I69" s="109">
        <v>0</v>
      </c>
      <c r="J69" s="109">
        <v>75</v>
      </c>
      <c r="K69" s="114" t="s">
        <v>66</v>
      </c>
      <c r="L69" s="109"/>
    </row>
    <row r="70" spans="1:12" ht="14.4">
      <c r="A70" s="24"/>
      <c r="B70" s="17"/>
      <c r="C70" s="8"/>
      <c r="D70" s="104" t="s">
        <v>33</v>
      </c>
      <c r="E70" s="103"/>
      <c r="F70" s="105">
        <v>540</v>
      </c>
      <c r="G70" s="105">
        <v>21</v>
      </c>
      <c r="H70" s="105">
        <v>23</v>
      </c>
      <c r="I70" s="105">
        <v>74</v>
      </c>
      <c r="J70" s="105">
        <v>578</v>
      </c>
      <c r="K70" s="106"/>
      <c r="L70" s="116" t="s">
        <v>53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0">SUM(G71:G79)</f>
        <v>0</v>
      </c>
      <c r="H80" s="19">
        <f t="shared" ref="H80" si="21">SUM(H71:H79)</f>
        <v>0</v>
      </c>
      <c r="I80" s="19">
        <f t="shared" ref="I80" si="22">SUM(I71:I79)</f>
        <v>0</v>
      </c>
      <c r="J80" s="19">
        <f t="shared" ref="J80:L80" si="23">SUM(J71:J79)</f>
        <v>0</v>
      </c>
      <c r="K80" s="25"/>
      <c r="L80" s="19">
        <f t="shared" si="23"/>
        <v>0</v>
      </c>
    </row>
    <row r="81" spans="1:12" ht="15.75" customHeight="1" thickBot="1">
      <c r="A81" s="29">
        <f>A63</f>
        <v>1</v>
      </c>
      <c r="B81" s="30">
        <f>B63</f>
        <v>4</v>
      </c>
      <c r="C81" s="234" t="s">
        <v>4</v>
      </c>
      <c r="D81" s="235"/>
      <c r="E81" s="31"/>
      <c r="F81" s="32">
        <f>F70+F80</f>
        <v>540</v>
      </c>
      <c r="G81" s="32">
        <f t="shared" ref="G81" si="24">G70+G80</f>
        <v>21</v>
      </c>
      <c r="H81" s="32">
        <f t="shared" ref="H81" si="25">H70+H80</f>
        <v>23</v>
      </c>
      <c r="I81" s="32">
        <f t="shared" ref="I81" si="26">I70+I80</f>
        <v>74</v>
      </c>
      <c r="J81" s="32">
        <f t="shared" ref="J81:L81" si="27">J70+J80</f>
        <v>578</v>
      </c>
      <c r="K81" s="32"/>
      <c r="L81" s="32" t="e">
        <f t="shared" si="27"/>
        <v>#VALUE!</v>
      </c>
    </row>
    <row r="82" spans="1:12" ht="14.4">
      <c r="A82" s="20">
        <v>1</v>
      </c>
      <c r="B82" s="21">
        <v>5</v>
      </c>
      <c r="C82" s="22" t="s">
        <v>20</v>
      </c>
      <c r="D82" s="117" t="s">
        <v>21</v>
      </c>
      <c r="E82" s="222" t="s">
        <v>100</v>
      </c>
      <c r="F82" s="124">
        <v>150</v>
      </c>
      <c r="G82" s="124">
        <v>3</v>
      </c>
      <c r="H82" s="124">
        <v>5</v>
      </c>
      <c r="I82" s="124">
        <v>19</v>
      </c>
      <c r="J82" s="124">
        <v>133</v>
      </c>
      <c r="K82" s="130" t="s">
        <v>47</v>
      </c>
      <c r="L82" s="124"/>
    </row>
    <row r="83" spans="1:12" ht="14.4">
      <c r="A83" s="23"/>
      <c r="B83" s="15"/>
      <c r="C83" s="11"/>
      <c r="D83" s="129" t="s">
        <v>67</v>
      </c>
      <c r="E83" s="219" t="s">
        <v>101</v>
      </c>
      <c r="F83" s="132">
        <v>100</v>
      </c>
      <c r="G83" s="126">
        <v>10</v>
      </c>
      <c r="H83" s="126">
        <v>30</v>
      </c>
      <c r="I83" s="126">
        <v>4</v>
      </c>
      <c r="J83" s="126">
        <v>328</v>
      </c>
      <c r="K83" s="131" t="s">
        <v>68</v>
      </c>
      <c r="L83" s="126"/>
    </row>
    <row r="84" spans="1:12" ht="14.4">
      <c r="A84" s="23"/>
      <c r="B84" s="15"/>
      <c r="C84" s="11"/>
      <c r="D84" s="119" t="s">
        <v>22</v>
      </c>
      <c r="E84" s="219" t="s">
        <v>102</v>
      </c>
      <c r="F84" s="126">
        <v>200</v>
      </c>
      <c r="G84" s="126">
        <v>1</v>
      </c>
      <c r="H84" s="126">
        <v>0</v>
      </c>
      <c r="I84" s="126">
        <v>15</v>
      </c>
      <c r="J84" s="126">
        <v>62</v>
      </c>
      <c r="K84" s="131" t="s">
        <v>69</v>
      </c>
      <c r="L84" s="126"/>
    </row>
    <row r="85" spans="1:12" ht="14.4">
      <c r="A85" s="23"/>
      <c r="B85" s="15"/>
      <c r="C85" s="11"/>
      <c r="D85" s="119" t="s">
        <v>23</v>
      </c>
      <c r="E85" s="128" t="s">
        <v>43</v>
      </c>
      <c r="F85" s="126">
        <v>20</v>
      </c>
      <c r="G85" s="126">
        <v>1</v>
      </c>
      <c r="H85" s="126">
        <v>1</v>
      </c>
      <c r="I85" s="126">
        <v>8</v>
      </c>
      <c r="J85" s="126">
        <v>40</v>
      </c>
      <c r="K85" s="131" t="s">
        <v>44</v>
      </c>
      <c r="L85" s="126"/>
    </row>
    <row r="86" spans="1:12" ht="14.4">
      <c r="A86" s="23"/>
      <c r="B86" s="15"/>
      <c r="C86" s="11"/>
      <c r="D86" s="119" t="s">
        <v>24</v>
      </c>
      <c r="E86" s="125"/>
      <c r="F86" s="126"/>
      <c r="G86" s="126"/>
      <c r="H86" s="126"/>
      <c r="I86" s="126"/>
      <c r="J86" s="126"/>
      <c r="K86" s="127"/>
      <c r="L86" s="126"/>
    </row>
    <row r="87" spans="1:12" ht="14.4">
      <c r="A87" s="23"/>
      <c r="B87" s="15"/>
      <c r="C87" s="11"/>
      <c r="D87" s="51" t="s">
        <v>26</v>
      </c>
      <c r="E87" s="128" t="s">
        <v>70</v>
      </c>
      <c r="F87" s="126">
        <v>60</v>
      </c>
      <c r="G87" s="126">
        <v>1</v>
      </c>
      <c r="H87" s="126">
        <v>3</v>
      </c>
      <c r="I87" s="126">
        <v>6</v>
      </c>
      <c r="J87" s="126">
        <v>53</v>
      </c>
      <c r="K87" s="131" t="s">
        <v>71</v>
      </c>
      <c r="L87" s="126"/>
    </row>
    <row r="88" spans="1:12" ht="14.4">
      <c r="A88" s="23"/>
      <c r="B88" s="15"/>
      <c r="C88" s="11"/>
      <c r="D88" s="118"/>
      <c r="E88" s="125"/>
      <c r="F88" s="126"/>
      <c r="G88" s="126"/>
      <c r="H88" s="126"/>
      <c r="I88" s="126"/>
      <c r="J88" s="126"/>
      <c r="K88" s="127"/>
      <c r="L88" s="126"/>
    </row>
    <row r="89" spans="1:12" ht="14.4">
      <c r="A89" s="24"/>
      <c r="B89" s="17"/>
      <c r="C89" s="8"/>
      <c r="D89" s="121" t="s">
        <v>33</v>
      </c>
      <c r="E89" s="120"/>
      <c r="F89" s="122">
        <v>530</v>
      </c>
      <c r="G89" s="122">
        <v>16</v>
      </c>
      <c r="H89" s="122">
        <v>39</v>
      </c>
      <c r="I89" s="122">
        <v>52</v>
      </c>
      <c r="J89" s="122">
        <v>616</v>
      </c>
      <c r="K89" s="123"/>
      <c r="L89" s="133" t="s">
        <v>53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28">SUM(G90:G98)</f>
        <v>0</v>
      </c>
      <c r="H99" s="19">
        <f t="shared" ref="H99" si="29">SUM(H90:H98)</f>
        <v>0</v>
      </c>
      <c r="I99" s="19">
        <f t="shared" ref="I99" si="30">SUM(I90:I98)</f>
        <v>0</v>
      </c>
      <c r="J99" s="19">
        <f t="shared" ref="J99:L99" si="31">SUM(J90:J98)</f>
        <v>0</v>
      </c>
      <c r="K99" s="25"/>
      <c r="L99" s="19">
        <f t="shared" si="31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234" t="s">
        <v>4</v>
      </c>
      <c r="D100" s="235"/>
      <c r="E100" s="31"/>
      <c r="F100" s="32">
        <f>F89+F99</f>
        <v>530</v>
      </c>
      <c r="G100" s="32">
        <f t="shared" ref="G100" si="32">G89+G99</f>
        <v>16</v>
      </c>
      <c r="H100" s="32">
        <f t="shared" ref="H100" si="33">H89+H99</f>
        <v>39</v>
      </c>
      <c r="I100" s="32">
        <f t="shared" ref="I100" si="34">I89+I99</f>
        <v>52</v>
      </c>
      <c r="J100" s="32">
        <f t="shared" ref="J100:L100" si="35">J89+J99</f>
        <v>616</v>
      </c>
      <c r="K100" s="32"/>
      <c r="L100" s="32" t="e">
        <f t="shared" si="35"/>
        <v>#VALUE!</v>
      </c>
    </row>
    <row r="101" spans="1:12" ht="14.4">
      <c r="A101" s="20">
        <v>2</v>
      </c>
      <c r="B101" s="21">
        <v>1</v>
      </c>
      <c r="C101" s="22" t="s">
        <v>20</v>
      </c>
      <c r="D101" s="134" t="s">
        <v>21</v>
      </c>
      <c r="E101" s="222" t="s">
        <v>103</v>
      </c>
      <c r="F101" s="148">
        <v>160</v>
      </c>
      <c r="G101" s="141">
        <v>9</v>
      </c>
      <c r="H101" s="141">
        <v>7</v>
      </c>
      <c r="I101" s="141">
        <v>43</v>
      </c>
      <c r="J101" s="141">
        <v>27</v>
      </c>
      <c r="K101" s="146" t="s">
        <v>72</v>
      </c>
      <c r="L101" s="141"/>
    </row>
    <row r="102" spans="1:12" ht="14.4">
      <c r="A102" s="23"/>
      <c r="B102" s="15"/>
      <c r="C102" s="11"/>
      <c r="D102" s="145" t="s">
        <v>21</v>
      </c>
      <c r="E102" s="144" t="s">
        <v>73</v>
      </c>
      <c r="F102" s="149">
        <v>90</v>
      </c>
      <c r="G102" s="143">
        <v>15</v>
      </c>
      <c r="H102" s="143">
        <v>22</v>
      </c>
      <c r="I102" s="143">
        <v>14</v>
      </c>
      <c r="J102" s="143">
        <v>312</v>
      </c>
      <c r="K102" s="147" t="s">
        <v>74</v>
      </c>
      <c r="L102" s="143"/>
    </row>
    <row r="103" spans="1:12" ht="14.4">
      <c r="A103" s="23"/>
      <c r="B103" s="15"/>
      <c r="C103" s="11"/>
      <c r="D103" s="136" t="s">
        <v>22</v>
      </c>
      <c r="E103" s="144" t="s">
        <v>56</v>
      </c>
      <c r="F103" s="143">
        <v>200</v>
      </c>
      <c r="G103" s="143">
        <v>1</v>
      </c>
      <c r="H103" s="143">
        <v>2</v>
      </c>
      <c r="I103" s="143">
        <v>18</v>
      </c>
      <c r="J103" s="143">
        <v>91</v>
      </c>
      <c r="K103" s="147" t="s">
        <v>57</v>
      </c>
      <c r="L103" s="143"/>
    </row>
    <row r="104" spans="1:12" ht="14.4">
      <c r="A104" s="23"/>
      <c r="B104" s="15"/>
      <c r="C104" s="11"/>
      <c r="D104" s="136" t="s">
        <v>23</v>
      </c>
      <c r="E104" s="219" t="s">
        <v>43</v>
      </c>
      <c r="F104" s="143">
        <v>40</v>
      </c>
      <c r="G104" s="143">
        <v>3</v>
      </c>
      <c r="H104" s="143">
        <v>1</v>
      </c>
      <c r="I104" s="143">
        <v>16</v>
      </c>
      <c r="J104" s="143">
        <v>79</v>
      </c>
      <c r="K104" s="147" t="s">
        <v>44</v>
      </c>
      <c r="L104" s="143"/>
    </row>
    <row r="105" spans="1:12" ht="14.4">
      <c r="A105" s="23"/>
      <c r="B105" s="15"/>
      <c r="C105" s="11"/>
      <c r="D105" s="136" t="s">
        <v>24</v>
      </c>
      <c r="E105" s="142"/>
      <c r="F105" s="143"/>
      <c r="G105" s="143"/>
      <c r="H105" s="143"/>
      <c r="I105" s="143"/>
      <c r="J105" s="143"/>
      <c r="K105" s="151"/>
      <c r="L105" s="143"/>
    </row>
    <row r="106" spans="1:12" ht="14.4">
      <c r="A106" s="23"/>
      <c r="B106" s="15"/>
      <c r="C106" s="11"/>
      <c r="D106" s="51" t="s">
        <v>26</v>
      </c>
      <c r="E106" s="144" t="s">
        <v>75</v>
      </c>
      <c r="F106" s="143">
        <v>60</v>
      </c>
      <c r="G106" s="143">
        <v>1</v>
      </c>
      <c r="H106" s="143">
        <v>0</v>
      </c>
      <c r="I106" s="143">
        <v>2</v>
      </c>
      <c r="J106" s="143">
        <v>8</v>
      </c>
      <c r="K106" s="152" t="s">
        <v>76</v>
      </c>
      <c r="L106" s="143"/>
    </row>
    <row r="107" spans="1:12" ht="14.4">
      <c r="A107" s="23"/>
      <c r="B107" s="15"/>
      <c r="C107" s="11"/>
      <c r="D107" s="135"/>
      <c r="E107" s="142"/>
      <c r="F107" s="143"/>
      <c r="G107" s="143"/>
      <c r="H107" s="143"/>
      <c r="I107" s="143"/>
      <c r="J107" s="143"/>
      <c r="K107" s="151"/>
      <c r="L107" s="143"/>
    </row>
    <row r="108" spans="1:12" ht="14.4">
      <c r="A108" s="24"/>
      <c r="B108" s="17"/>
      <c r="C108" s="8"/>
      <c r="D108" s="138" t="s">
        <v>33</v>
      </c>
      <c r="E108" s="137"/>
      <c r="F108" s="139">
        <v>550</v>
      </c>
      <c r="G108" s="139">
        <v>29</v>
      </c>
      <c r="H108" s="139">
        <v>32</v>
      </c>
      <c r="I108" s="139">
        <v>93</v>
      </c>
      <c r="J108" s="139">
        <v>517</v>
      </c>
      <c r="K108" s="140"/>
      <c r="L108" s="150" t="s">
        <v>53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36">SUM(G109:G117)</f>
        <v>0</v>
      </c>
      <c r="H118" s="19">
        <f t="shared" si="36"/>
        <v>0</v>
      </c>
      <c r="I118" s="19">
        <f t="shared" si="36"/>
        <v>0</v>
      </c>
      <c r="J118" s="19">
        <f t="shared" si="36"/>
        <v>0</v>
      </c>
      <c r="K118" s="25"/>
      <c r="L118" s="19">
        <f t="shared" ref="L118" si="3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234" t="s">
        <v>4</v>
      </c>
      <c r="D119" s="235"/>
      <c r="E119" s="31"/>
      <c r="F119" s="32">
        <f>F108+F118</f>
        <v>550</v>
      </c>
      <c r="G119" s="32">
        <f t="shared" ref="G119" si="38">G108+G118</f>
        <v>29</v>
      </c>
      <c r="H119" s="32">
        <f t="shared" ref="H119" si="39">H108+H118</f>
        <v>32</v>
      </c>
      <c r="I119" s="32">
        <f t="shared" ref="I119" si="40">I108+I118</f>
        <v>93</v>
      </c>
      <c r="J119" s="32">
        <f t="shared" ref="J119:L119" si="41">J108+J118</f>
        <v>517</v>
      </c>
      <c r="K119" s="32"/>
      <c r="L119" s="32" t="e">
        <f t="shared" si="41"/>
        <v>#VALUE!</v>
      </c>
    </row>
    <row r="120" spans="1:12" ht="14.4">
      <c r="A120" s="14">
        <v>2</v>
      </c>
      <c r="B120" s="15">
        <v>2</v>
      </c>
      <c r="C120" s="22" t="s">
        <v>20</v>
      </c>
      <c r="D120" s="153" t="s">
        <v>21</v>
      </c>
      <c r="E120" s="168" t="s">
        <v>77</v>
      </c>
      <c r="F120" s="160">
        <v>200</v>
      </c>
      <c r="G120" s="160">
        <v>2</v>
      </c>
      <c r="H120" s="160">
        <v>6</v>
      </c>
      <c r="I120" s="160">
        <v>18</v>
      </c>
      <c r="J120" s="160">
        <v>135</v>
      </c>
      <c r="K120" s="166" t="s">
        <v>78</v>
      </c>
      <c r="L120" s="160"/>
    </row>
    <row r="121" spans="1:12" ht="14.4">
      <c r="A121" s="14"/>
      <c r="B121" s="15"/>
      <c r="C121" s="11"/>
      <c r="D121" s="154"/>
      <c r="E121" s="161"/>
      <c r="F121" s="162"/>
      <c r="G121" s="162"/>
      <c r="H121" s="162"/>
      <c r="I121" s="162"/>
      <c r="J121" s="162"/>
      <c r="K121" s="163"/>
      <c r="L121" s="162"/>
    </row>
    <row r="122" spans="1:12" ht="14.4">
      <c r="A122" s="14"/>
      <c r="B122" s="15"/>
      <c r="C122" s="11"/>
      <c r="D122" s="155" t="s">
        <v>22</v>
      </c>
      <c r="E122" s="164" t="s">
        <v>60</v>
      </c>
      <c r="F122" s="162">
        <v>200</v>
      </c>
      <c r="G122" s="162">
        <v>4</v>
      </c>
      <c r="H122" s="162">
        <v>3</v>
      </c>
      <c r="I122" s="162">
        <v>28</v>
      </c>
      <c r="J122" s="162">
        <v>152</v>
      </c>
      <c r="K122" s="167" t="s">
        <v>61</v>
      </c>
      <c r="L122" s="162"/>
    </row>
    <row r="123" spans="1:12" ht="14.4">
      <c r="A123" s="14"/>
      <c r="B123" s="15"/>
      <c r="C123" s="11"/>
      <c r="D123" s="155" t="s">
        <v>23</v>
      </c>
      <c r="E123" s="164" t="s">
        <v>43</v>
      </c>
      <c r="F123" s="162">
        <v>40</v>
      </c>
      <c r="G123" s="162">
        <v>3</v>
      </c>
      <c r="H123" s="162">
        <v>1</v>
      </c>
      <c r="I123" s="162">
        <v>16</v>
      </c>
      <c r="J123" s="162">
        <v>79</v>
      </c>
      <c r="K123" s="167" t="s">
        <v>44</v>
      </c>
      <c r="L123" s="162"/>
    </row>
    <row r="124" spans="1:12" ht="14.4">
      <c r="A124" s="14"/>
      <c r="B124" s="15"/>
      <c r="C124" s="11"/>
      <c r="D124" s="155" t="s">
        <v>24</v>
      </c>
      <c r="E124" s="161"/>
      <c r="F124" s="162"/>
      <c r="G124" s="162"/>
      <c r="H124" s="162"/>
      <c r="I124" s="162"/>
      <c r="J124" s="162"/>
      <c r="K124" s="163"/>
      <c r="L124" s="162"/>
    </row>
    <row r="125" spans="1:12" ht="14.4">
      <c r="A125" s="14"/>
      <c r="B125" s="15"/>
      <c r="C125" s="11"/>
      <c r="D125" s="169" t="s">
        <v>64</v>
      </c>
      <c r="E125" s="164" t="s">
        <v>65</v>
      </c>
      <c r="F125" s="162">
        <v>10</v>
      </c>
      <c r="G125" s="162">
        <v>0</v>
      </c>
      <c r="H125" s="162">
        <v>8</v>
      </c>
      <c r="I125" s="162">
        <v>0</v>
      </c>
      <c r="J125" s="162">
        <v>75</v>
      </c>
      <c r="K125" s="167" t="s">
        <v>66</v>
      </c>
      <c r="L125" s="162"/>
    </row>
    <row r="126" spans="1:12" ht="14.4">
      <c r="A126" s="14"/>
      <c r="B126" s="15"/>
      <c r="C126" s="11"/>
      <c r="D126" s="165" t="s">
        <v>23</v>
      </c>
      <c r="E126" s="164" t="s">
        <v>79</v>
      </c>
      <c r="F126" s="162">
        <v>50</v>
      </c>
      <c r="G126" s="162">
        <v>4</v>
      </c>
      <c r="H126" s="162">
        <v>2</v>
      </c>
      <c r="I126" s="162">
        <v>26</v>
      </c>
      <c r="J126" s="162">
        <v>132</v>
      </c>
      <c r="K126" s="167" t="s">
        <v>44</v>
      </c>
      <c r="L126" s="162"/>
    </row>
    <row r="127" spans="1:12" ht="14.4">
      <c r="A127" s="16"/>
      <c r="B127" s="17"/>
      <c r="C127" s="8"/>
      <c r="D127" s="51" t="s">
        <v>26</v>
      </c>
      <c r="E127" s="219" t="s">
        <v>96</v>
      </c>
      <c r="F127" s="162">
        <v>60</v>
      </c>
      <c r="G127" s="162">
        <v>1</v>
      </c>
      <c r="H127" s="162">
        <v>0</v>
      </c>
      <c r="I127" s="162">
        <v>3</v>
      </c>
      <c r="J127" s="162">
        <v>16</v>
      </c>
      <c r="K127" s="167" t="s">
        <v>45</v>
      </c>
      <c r="L127" s="162"/>
    </row>
    <row r="128" spans="1:12" ht="14.4">
      <c r="A128" s="14"/>
      <c r="B128" s="15"/>
      <c r="C128" s="11"/>
      <c r="D128" s="157" t="s">
        <v>33</v>
      </c>
      <c r="E128" s="156"/>
      <c r="F128" s="158">
        <v>560</v>
      </c>
      <c r="G128" s="158">
        <v>14</v>
      </c>
      <c r="H128" s="158">
        <v>20</v>
      </c>
      <c r="I128" s="158">
        <v>91</v>
      </c>
      <c r="J128" s="158">
        <v>589</v>
      </c>
      <c r="K128" s="159"/>
      <c r="L128" s="170" t="s">
        <v>53</v>
      </c>
    </row>
    <row r="129" spans="1:12" ht="14.4">
      <c r="A129" s="13">
        <f>A120</f>
        <v>2</v>
      </c>
      <c r="B129" s="13">
        <f>B120</f>
        <v>2</v>
      </c>
      <c r="C129" s="10" t="s">
        <v>25</v>
      </c>
      <c r="D129" s="2"/>
    </row>
    <row r="130" spans="1:12" ht="14.4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>
      <c r="A138" s="16"/>
      <c r="B138" s="17"/>
      <c r="C138" s="8"/>
      <c r="D138" s="18" t="s">
        <v>33</v>
      </c>
      <c r="E138" s="9"/>
      <c r="F138" s="19">
        <f>SUM(F128:F137)</f>
        <v>560</v>
      </c>
      <c r="G138" s="19">
        <f>SUM(G128:G137)</f>
        <v>14</v>
      </c>
      <c r="H138" s="19">
        <f>SUM(H128:H137)</f>
        <v>20</v>
      </c>
      <c r="I138" s="19">
        <f>SUM(I128:I137)</f>
        <v>91</v>
      </c>
      <c r="J138" s="19">
        <f>SUM(J128:J137)</f>
        <v>589</v>
      </c>
      <c r="K138" s="25"/>
      <c r="L138" s="19">
        <f>SUM(L128:L137)</f>
        <v>0</v>
      </c>
    </row>
    <row r="139" spans="1:12" ht="15" thickBot="1">
      <c r="A139" s="33">
        <f>A120</f>
        <v>2</v>
      </c>
      <c r="B139" s="33">
        <f>B120</f>
        <v>2</v>
      </c>
      <c r="C139" s="234" t="s">
        <v>4</v>
      </c>
      <c r="D139" s="235"/>
      <c r="E139" s="31"/>
      <c r="F139" s="32">
        <f>F127+F138</f>
        <v>620</v>
      </c>
      <c r="G139" s="32">
        <f t="shared" ref="G139" si="42">G127+G138</f>
        <v>15</v>
      </c>
      <c r="H139" s="32">
        <f t="shared" ref="H139" si="43">H127+H138</f>
        <v>20</v>
      </c>
      <c r="I139" s="32">
        <f t="shared" ref="I139" si="44">I127+I138</f>
        <v>94</v>
      </c>
      <c r="J139" s="32">
        <f t="shared" ref="J139:L139" si="45">J127+J138</f>
        <v>605</v>
      </c>
      <c r="K139" s="32"/>
      <c r="L139" s="32">
        <f t="shared" si="45"/>
        <v>0</v>
      </c>
    </row>
    <row r="140" spans="1:12" ht="14.4">
      <c r="A140" s="20">
        <v>2</v>
      </c>
      <c r="B140" s="21">
        <v>3</v>
      </c>
      <c r="C140" s="22" t="s">
        <v>20</v>
      </c>
      <c r="D140" s="171" t="s">
        <v>21</v>
      </c>
      <c r="E140" s="186" t="s">
        <v>80</v>
      </c>
      <c r="F140" s="178">
        <v>150</v>
      </c>
      <c r="G140" s="178">
        <v>4</v>
      </c>
      <c r="H140" s="178">
        <v>6</v>
      </c>
      <c r="I140" s="178">
        <v>41</v>
      </c>
      <c r="J140" s="178">
        <v>236</v>
      </c>
      <c r="K140" s="184" t="s">
        <v>81</v>
      </c>
      <c r="L140" s="178"/>
    </row>
    <row r="141" spans="1:12" ht="14.4">
      <c r="A141" s="23"/>
      <c r="B141" s="15"/>
      <c r="C141" s="11"/>
      <c r="D141" s="183" t="s">
        <v>67</v>
      </c>
      <c r="E141" s="182" t="s">
        <v>82</v>
      </c>
      <c r="F141" s="180">
        <v>100</v>
      </c>
      <c r="G141" s="180">
        <v>31</v>
      </c>
      <c r="H141" s="180">
        <v>12</v>
      </c>
      <c r="I141" s="180">
        <v>1</v>
      </c>
      <c r="J141" s="180">
        <v>234</v>
      </c>
      <c r="K141" s="185" t="s">
        <v>83</v>
      </c>
      <c r="L141" s="180"/>
    </row>
    <row r="142" spans="1:12" ht="14.4">
      <c r="A142" s="23"/>
      <c r="B142" s="15"/>
      <c r="C142" s="11"/>
      <c r="D142" s="173" t="s">
        <v>22</v>
      </c>
      <c r="E142" s="182" t="s">
        <v>84</v>
      </c>
      <c r="F142" s="187">
        <v>200</v>
      </c>
      <c r="G142" s="180">
        <v>0</v>
      </c>
      <c r="H142" s="180">
        <v>0</v>
      </c>
      <c r="I142" s="180">
        <v>16</v>
      </c>
      <c r="J142" s="180">
        <v>65</v>
      </c>
      <c r="K142" s="185" t="s">
        <v>85</v>
      </c>
      <c r="L142" s="180"/>
    </row>
    <row r="143" spans="1:12" ht="15.75" customHeight="1">
      <c r="A143" s="23"/>
      <c r="B143" s="15"/>
      <c r="C143" s="11"/>
      <c r="D143" s="173" t="s">
        <v>23</v>
      </c>
      <c r="E143" s="182" t="s">
        <v>43</v>
      </c>
      <c r="F143" s="180">
        <v>20</v>
      </c>
      <c r="G143" s="180">
        <v>1</v>
      </c>
      <c r="H143" s="180">
        <v>0</v>
      </c>
      <c r="I143" s="180">
        <v>8</v>
      </c>
      <c r="J143" s="180">
        <v>40</v>
      </c>
      <c r="K143" s="185" t="s">
        <v>44</v>
      </c>
      <c r="L143" s="180"/>
    </row>
    <row r="144" spans="1:12" ht="14.4">
      <c r="A144" s="23"/>
      <c r="B144" s="15"/>
      <c r="C144" s="11"/>
      <c r="D144" s="173" t="s">
        <v>24</v>
      </c>
      <c r="E144" s="179"/>
      <c r="F144" s="180"/>
      <c r="G144" s="180"/>
      <c r="H144" s="180"/>
      <c r="I144" s="180"/>
      <c r="J144" s="180"/>
      <c r="K144" s="181"/>
      <c r="L144" s="180"/>
    </row>
    <row r="145" spans="1:12" ht="14.4">
      <c r="A145" s="23"/>
      <c r="B145" s="15"/>
      <c r="C145" s="11"/>
      <c r="D145" s="51" t="s">
        <v>26</v>
      </c>
      <c r="E145" s="182" t="s">
        <v>86</v>
      </c>
      <c r="F145" s="180">
        <v>60</v>
      </c>
      <c r="G145" s="180">
        <v>1</v>
      </c>
      <c r="H145" s="180">
        <v>3</v>
      </c>
      <c r="I145" s="180">
        <v>2</v>
      </c>
      <c r="J145" s="180">
        <v>39</v>
      </c>
      <c r="K145" s="185" t="s">
        <v>87</v>
      </c>
      <c r="L145" s="180"/>
    </row>
    <row r="146" spans="1:12" ht="14.4">
      <c r="A146" s="23"/>
      <c r="B146" s="15"/>
      <c r="C146" s="11"/>
      <c r="D146" s="172"/>
      <c r="E146" s="179"/>
      <c r="F146" s="180"/>
      <c r="G146" s="180"/>
      <c r="H146" s="180"/>
      <c r="I146" s="180"/>
      <c r="J146" s="180"/>
      <c r="K146" s="181"/>
      <c r="L146" s="180"/>
    </row>
    <row r="147" spans="1:12" ht="14.4">
      <c r="A147" s="24"/>
      <c r="B147" s="17"/>
      <c r="C147" s="8"/>
      <c r="D147" s="175" t="s">
        <v>33</v>
      </c>
      <c r="E147" s="174"/>
      <c r="F147" s="176">
        <v>530</v>
      </c>
      <c r="G147" s="176">
        <v>37</v>
      </c>
      <c r="H147" s="176">
        <v>21</v>
      </c>
      <c r="I147" s="176">
        <v>68</v>
      </c>
      <c r="J147" s="176">
        <v>614</v>
      </c>
      <c r="K147" s="177"/>
      <c r="L147" s="188" t="s">
        <v>53</v>
      </c>
    </row>
    <row r="148" spans="1:12" ht="14.4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46">SUM(G148:G156)</f>
        <v>0</v>
      </c>
      <c r="H157" s="19">
        <f t="shared" si="46"/>
        <v>0</v>
      </c>
      <c r="I157" s="19">
        <f t="shared" si="46"/>
        <v>0</v>
      </c>
      <c r="J157" s="19">
        <f t="shared" si="46"/>
        <v>0</v>
      </c>
      <c r="K157" s="25"/>
      <c r="L157" s="19">
        <f t="shared" ref="L157" si="47">SUM(L148:L156)</f>
        <v>0</v>
      </c>
    </row>
    <row r="158" spans="1:12" ht="15" thickBot="1">
      <c r="A158" s="29">
        <f>A140</f>
        <v>2</v>
      </c>
      <c r="B158" s="30">
        <f>B140</f>
        <v>3</v>
      </c>
      <c r="C158" s="234" t="s">
        <v>4</v>
      </c>
      <c r="D158" s="235"/>
      <c r="E158" s="31"/>
      <c r="F158" s="32">
        <f>F147+F157</f>
        <v>530</v>
      </c>
      <c r="G158" s="32">
        <f t="shared" ref="G158" si="48">G147+G157</f>
        <v>37</v>
      </c>
      <c r="H158" s="32">
        <f t="shared" ref="H158" si="49">H147+H157</f>
        <v>21</v>
      </c>
      <c r="I158" s="32">
        <f t="shared" ref="I158" si="50">I147+I157</f>
        <v>68</v>
      </c>
      <c r="J158" s="32">
        <f t="shared" ref="J158:L158" si="51">J147+J157</f>
        <v>614</v>
      </c>
      <c r="K158" s="32"/>
      <c r="L158" s="32" t="e">
        <f t="shared" si="51"/>
        <v>#VALUE!</v>
      </c>
    </row>
    <row r="159" spans="1:12" ht="14.4">
      <c r="A159" s="20">
        <v>2</v>
      </c>
      <c r="B159" s="21">
        <v>4</v>
      </c>
      <c r="C159" s="22" t="s">
        <v>20</v>
      </c>
      <c r="D159" s="189" t="s">
        <v>21</v>
      </c>
      <c r="E159" s="200" t="s">
        <v>88</v>
      </c>
      <c r="F159" s="195">
        <v>180</v>
      </c>
      <c r="G159" s="195">
        <v>4</v>
      </c>
      <c r="H159" s="195">
        <v>6</v>
      </c>
      <c r="I159" s="195">
        <v>22</v>
      </c>
      <c r="J159" s="195">
        <v>160</v>
      </c>
      <c r="K159" s="203" t="s">
        <v>47</v>
      </c>
      <c r="L159" s="195"/>
    </row>
    <row r="160" spans="1:12" ht="14.4">
      <c r="A160" s="23"/>
      <c r="B160" s="15"/>
      <c r="C160" s="11"/>
      <c r="D160" s="199" t="s">
        <v>21</v>
      </c>
      <c r="E160" s="198" t="s">
        <v>89</v>
      </c>
      <c r="F160" s="201">
        <v>100</v>
      </c>
      <c r="G160" s="197">
        <v>12</v>
      </c>
      <c r="H160" s="197">
        <v>9</v>
      </c>
      <c r="I160" s="197">
        <v>4</v>
      </c>
      <c r="J160" s="197">
        <v>150</v>
      </c>
      <c r="K160" s="204" t="s">
        <v>90</v>
      </c>
      <c r="L160" s="197"/>
    </row>
    <row r="161" spans="1:12" ht="14.4">
      <c r="A161" s="23"/>
      <c r="B161" s="15"/>
      <c r="C161" s="11"/>
      <c r="D161" s="202" t="s">
        <v>30</v>
      </c>
      <c r="E161" s="198" t="s">
        <v>91</v>
      </c>
      <c r="F161" s="197">
        <v>200</v>
      </c>
      <c r="G161" s="197">
        <v>1</v>
      </c>
      <c r="H161" s="197">
        <v>0</v>
      </c>
      <c r="I161" s="197">
        <v>24</v>
      </c>
      <c r="J161" s="197">
        <v>102</v>
      </c>
      <c r="K161" s="204" t="s">
        <v>92</v>
      </c>
      <c r="L161" s="197"/>
    </row>
    <row r="162" spans="1:12" ht="14.4">
      <c r="A162" s="23"/>
      <c r="B162" s="15"/>
      <c r="C162" s="11"/>
      <c r="D162" s="191" t="s">
        <v>23</v>
      </c>
      <c r="E162" s="198" t="s">
        <v>43</v>
      </c>
      <c r="F162" s="197">
        <v>40</v>
      </c>
      <c r="G162" s="197">
        <v>3</v>
      </c>
      <c r="H162" s="197">
        <v>1</v>
      </c>
      <c r="I162" s="197">
        <v>16</v>
      </c>
      <c r="J162" s="197">
        <v>79</v>
      </c>
      <c r="K162" s="204" t="s">
        <v>44</v>
      </c>
      <c r="L162" s="197"/>
    </row>
    <row r="163" spans="1:12" ht="15" thickBot="1">
      <c r="A163" s="23"/>
      <c r="B163" s="15"/>
      <c r="C163" s="11"/>
      <c r="D163" s="191" t="s">
        <v>24</v>
      </c>
      <c r="E163" s="196"/>
      <c r="F163" s="197"/>
      <c r="G163" s="197"/>
      <c r="H163" s="197"/>
      <c r="I163" s="197"/>
      <c r="J163" s="197"/>
      <c r="K163" s="207"/>
      <c r="L163" s="197"/>
    </row>
    <row r="164" spans="1:12" ht="14.4">
      <c r="A164" s="23"/>
      <c r="B164" s="15"/>
      <c r="C164" s="11"/>
      <c r="D164" s="51" t="s">
        <v>26</v>
      </c>
      <c r="E164" s="198" t="s">
        <v>93</v>
      </c>
      <c r="F164" s="197">
        <v>60</v>
      </c>
      <c r="G164" s="197">
        <v>1</v>
      </c>
      <c r="H164" s="197">
        <v>6</v>
      </c>
      <c r="I164" s="197">
        <v>5</v>
      </c>
      <c r="J164" s="197">
        <v>76</v>
      </c>
      <c r="K164" s="209" t="s">
        <v>94</v>
      </c>
      <c r="L164" s="197"/>
    </row>
    <row r="165" spans="1:12" ht="14.4">
      <c r="A165" s="23"/>
      <c r="B165" s="15"/>
      <c r="C165" s="11"/>
      <c r="D165" s="190"/>
      <c r="E165" s="196"/>
      <c r="F165" s="197"/>
      <c r="G165" s="197"/>
      <c r="H165" s="197"/>
      <c r="I165" s="197"/>
      <c r="J165" s="197"/>
      <c r="K165" s="208"/>
      <c r="L165" s="197"/>
    </row>
    <row r="166" spans="1:12" ht="14.4">
      <c r="A166" s="24"/>
      <c r="B166" s="17"/>
      <c r="C166" s="8"/>
      <c r="D166" s="193" t="s">
        <v>33</v>
      </c>
      <c r="E166" s="192"/>
      <c r="F166" s="194">
        <v>580</v>
      </c>
      <c r="G166" s="194">
        <v>21</v>
      </c>
      <c r="H166" s="194">
        <v>22</v>
      </c>
      <c r="I166" s="194">
        <v>71</v>
      </c>
      <c r="J166" s="194">
        <v>567</v>
      </c>
      <c r="K166" s="205"/>
      <c r="L166" s="206" t="s">
        <v>53</v>
      </c>
    </row>
    <row r="167" spans="1:12" ht="14.4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52">SUM(G167:G175)</f>
        <v>0</v>
      </c>
      <c r="H176" s="19">
        <f t="shared" si="52"/>
        <v>0</v>
      </c>
      <c r="I176" s="19">
        <f t="shared" si="52"/>
        <v>0</v>
      </c>
      <c r="J176" s="19">
        <f t="shared" si="52"/>
        <v>0</v>
      </c>
      <c r="K176" s="25"/>
      <c r="L176" s="19">
        <f t="shared" ref="L176" si="53">SUM(L167:L175)</f>
        <v>0</v>
      </c>
    </row>
    <row r="177" spans="1:12" ht="15" thickBot="1">
      <c r="A177" s="29">
        <f>A159</f>
        <v>2</v>
      </c>
      <c r="B177" s="30">
        <f>B159</f>
        <v>4</v>
      </c>
      <c r="C177" s="234" t="s">
        <v>4</v>
      </c>
      <c r="D177" s="235"/>
      <c r="E177" s="31"/>
      <c r="F177" s="32">
        <f>F166+F176</f>
        <v>580</v>
      </c>
      <c r="G177" s="32">
        <f t="shared" ref="G177" si="54">G166+G176</f>
        <v>21</v>
      </c>
      <c r="H177" s="32">
        <f t="shared" ref="H177" si="55">H166+H176</f>
        <v>22</v>
      </c>
      <c r="I177" s="32">
        <f t="shared" ref="I177" si="56">I166+I176</f>
        <v>71</v>
      </c>
      <c r="J177" s="32">
        <f t="shared" ref="J177:L177" si="57">J166+J176</f>
        <v>567</v>
      </c>
      <c r="K177" s="32"/>
      <c r="L177" s="32" t="e">
        <f t="shared" si="57"/>
        <v>#VALUE!</v>
      </c>
    </row>
    <row r="178" spans="1:12" ht="14.4">
      <c r="A178" s="20">
        <v>2</v>
      </c>
      <c r="B178" s="21">
        <v>5</v>
      </c>
      <c r="C178" s="22" t="s">
        <v>20</v>
      </c>
      <c r="D178" s="227" t="s">
        <v>67</v>
      </c>
      <c r="E178" s="224" t="s">
        <v>106</v>
      </c>
      <c r="F178" s="225">
        <v>150</v>
      </c>
      <c r="G178" s="225">
        <v>5</v>
      </c>
      <c r="H178" s="225">
        <v>5</v>
      </c>
      <c r="I178" s="225">
        <v>29</v>
      </c>
      <c r="J178" s="225">
        <v>179</v>
      </c>
      <c r="K178" s="226" t="s">
        <v>104</v>
      </c>
      <c r="L178" s="225"/>
    </row>
    <row r="179" spans="1:12" ht="14.4">
      <c r="A179" s="23"/>
      <c r="B179" s="15"/>
      <c r="C179" s="11"/>
      <c r="D179" s="220" t="s">
        <v>67</v>
      </c>
      <c r="E179" s="219" t="s">
        <v>105</v>
      </c>
      <c r="F179" s="218">
        <v>120</v>
      </c>
      <c r="G179" s="218">
        <v>9</v>
      </c>
      <c r="H179" s="218">
        <v>32</v>
      </c>
      <c r="I179" s="218">
        <v>12</v>
      </c>
      <c r="J179" s="218">
        <v>387</v>
      </c>
      <c r="K179" s="221" t="s">
        <v>95</v>
      </c>
      <c r="L179" s="218"/>
    </row>
    <row r="180" spans="1:12" ht="14.4">
      <c r="A180" s="23"/>
      <c r="B180" s="15"/>
      <c r="C180" s="11"/>
      <c r="D180" s="211" t="s">
        <v>22</v>
      </c>
      <c r="E180" s="219" t="s">
        <v>84</v>
      </c>
      <c r="F180" s="223">
        <v>207</v>
      </c>
      <c r="G180" s="218">
        <v>0</v>
      </c>
      <c r="H180" s="218">
        <v>0</v>
      </c>
      <c r="I180" s="218">
        <v>16</v>
      </c>
      <c r="J180" s="218">
        <v>65</v>
      </c>
      <c r="K180" s="221" t="s">
        <v>85</v>
      </c>
      <c r="L180" s="218"/>
    </row>
    <row r="181" spans="1:12" ht="14.4">
      <c r="A181" s="23"/>
      <c r="B181" s="15"/>
      <c r="C181" s="11"/>
      <c r="D181" s="211" t="s">
        <v>23</v>
      </c>
      <c r="E181" s="219" t="s">
        <v>43</v>
      </c>
      <c r="F181" s="218">
        <v>20</v>
      </c>
      <c r="G181" s="218">
        <v>1</v>
      </c>
      <c r="H181" s="218">
        <v>1</v>
      </c>
      <c r="I181" s="218">
        <v>8</v>
      </c>
      <c r="J181" s="218">
        <v>40</v>
      </c>
      <c r="K181" s="221" t="s">
        <v>44</v>
      </c>
      <c r="L181" s="218"/>
    </row>
    <row r="182" spans="1:12" ht="14.4">
      <c r="A182" s="23"/>
      <c r="B182" s="15"/>
      <c r="C182" s="11"/>
      <c r="D182" s="211" t="s">
        <v>24</v>
      </c>
      <c r="E182" s="217"/>
      <c r="F182" s="218"/>
      <c r="G182" s="218"/>
      <c r="H182" s="218"/>
      <c r="I182" s="218"/>
      <c r="J182" s="218"/>
      <c r="K182" s="229"/>
      <c r="L182" s="218"/>
    </row>
    <row r="183" spans="1:12" ht="14.4">
      <c r="A183" s="23"/>
      <c r="B183" s="15"/>
      <c r="C183" s="11"/>
      <c r="D183" s="51" t="s">
        <v>26</v>
      </c>
      <c r="E183" s="219" t="s">
        <v>75</v>
      </c>
      <c r="F183" s="218">
        <v>60</v>
      </c>
      <c r="G183" s="218">
        <v>1</v>
      </c>
      <c r="H183" s="218">
        <v>0</v>
      </c>
      <c r="I183" s="218">
        <v>2</v>
      </c>
      <c r="J183" s="218">
        <v>8</v>
      </c>
      <c r="K183" s="230" t="s">
        <v>76</v>
      </c>
      <c r="L183" s="218"/>
    </row>
    <row r="184" spans="1:12" ht="14.4">
      <c r="A184" s="23"/>
      <c r="B184" s="15"/>
      <c r="C184" s="11"/>
      <c r="D184" s="210"/>
      <c r="E184" s="217"/>
      <c r="F184" s="218"/>
      <c r="G184" s="218"/>
      <c r="H184" s="218"/>
      <c r="I184" s="218"/>
      <c r="J184" s="218"/>
      <c r="K184" s="229"/>
      <c r="L184" s="218"/>
    </row>
    <row r="185" spans="1:12" ht="15.75" customHeight="1">
      <c r="A185" s="24"/>
      <c r="B185" s="17"/>
      <c r="C185" s="8"/>
      <c r="D185" s="213" t="s">
        <v>33</v>
      </c>
      <c r="E185" s="212"/>
      <c r="F185" s="214">
        <v>557</v>
      </c>
      <c r="G185" s="214">
        <v>16</v>
      </c>
      <c r="H185" s="214">
        <v>39</v>
      </c>
      <c r="I185" s="214">
        <v>67</v>
      </c>
      <c r="J185" s="214">
        <v>679</v>
      </c>
      <c r="K185" s="215"/>
      <c r="L185" s="228" t="s">
        <v>53</v>
      </c>
    </row>
    <row r="186" spans="1:12" ht="14.4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58">SUM(G186:G194)</f>
        <v>0</v>
      </c>
      <c r="H195" s="19">
        <f t="shared" si="58"/>
        <v>0</v>
      </c>
      <c r="I195" s="19">
        <f t="shared" si="58"/>
        <v>0</v>
      </c>
      <c r="J195" s="19">
        <f t="shared" si="58"/>
        <v>0</v>
      </c>
      <c r="K195" s="25"/>
      <c r="L195" s="19">
        <f t="shared" ref="L195" si="59">SUM(L186:L194)</f>
        <v>0</v>
      </c>
    </row>
    <row r="196" spans="1:12" ht="15" thickBot="1">
      <c r="A196" s="29">
        <f>A178</f>
        <v>2</v>
      </c>
      <c r="B196" s="30">
        <f>B178</f>
        <v>5</v>
      </c>
      <c r="C196" s="234" t="s">
        <v>4</v>
      </c>
      <c r="D196" s="235"/>
      <c r="E196" s="31"/>
      <c r="F196" s="32">
        <f>F185+F195</f>
        <v>557</v>
      </c>
      <c r="G196" s="32">
        <f t="shared" ref="G196" si="60">G185+G195</f>
        <v>16</v>
      </c>
      <c r="H196" s="32">
        <f t="shared" ref="H196" si="61">H185+H195</f>
        <v>39</v>
      </c>
      <c r="I196" s="32">
        <f t="shared" ref="I196" si="62">I185+I195</f>
        <v>67</v>
      </c>
      <c r="J196" s="32">
        <f t="shared" ref="J196:L196" si="63">J185+J195</f>
        <v>679</v>
      </c>
      <c r="K196" s="32"/>
      <c r="L196" s="32" t="e">
        <f t="shared" si="63"/>
        <v>#VALUE!</v>
      </c>
    </row>
    <row r="197" spans="1:12" ht="13.8" thickBot="1">
      <c r="A197" s="27"/>
      <c r="B197" s="28"/>
      <c r="C197" s="236" t="s">
        <v>5</v>
      </c>
      <c r="D197" s="236"/>
      <c r="E197" s="236"/>
      <c r="F197" s="34">
        <f>(F24+F43+F62+F81+F100+F119+F139+F158+F177+F196)/(IF(F24=0,0,1)+IF(F43=0,0,1)+IF(F62=0,0,1)+IF(F81=0,0,1)+IF(F100=0,0,1)+IF(F119=0,0,1)+IF(F139=0,0,1)+IF(F158=0,0,1)+IF(F177=0,0,1)+IF(F196=0,0,1))</f>
        <v>547.44444444444446</v>
      </c>
      <c r="G197" s="34">
        <f>(G24+G43+G62+G81+G100+G119+G139+G158+G177+G196)/(IF(G24=0,0,1)+IF(G43=0,0,1)+IF(G62=0,0,1)+IF(G81=0,0,1)+IF(G100=0,0,1)+IF(G119=0,0,1)+IF(G139=0,0,1)+IF(G158=0,0,1)+IF(G177=0,0,1)+IF(G196=0,0,1))</f>
        <v>22.777777777777779</v>
      </c>
      <c r="H197" s="34">
        <f>(H24+H43+H62+H81+H100+H119+H139+H158+H177+H196)/(IF(H24=0,0,1)+IF(H43=0,0,1)+IF(H62=0,0,1)+IF(H81=0,0,1)+IF(H100=0,0,1)+IF(H119=0,0,1)+IF(H139=0,0,1)+IF(H158=0,0,1)+IF(H177=0,0,1)+IF(H196=0,0,1))</f>
        <v>27.555555555555557</v>
      </c>
      <c r="I197" s="34">
        <f>(I24+I43+I62+I81+I100+I119+I139+I158+I177+I196)/(IF(I24=0,0,1)+IF(I43=0,0,1)+IF(I62=0,0,1)+IF(I81=0,0,1)+IF(I100=0,0,1)+IF(I119=0,0,1)+IF(I139=0,0,1)+IF(I158=0,0,1)+IF(I177=0,0,1)+IF(I196=0,0,1))</f>
        <v>73.777777777777771</v>
      </c>
      <c r="J197" s="34">
        <f>(J24+J43+J62+J81+J100+J119+J139+J158+J177+J196)/(IF(J24=0,0,1)+IF(J43=0,0,1)+IF(J62=0,0,1)+IF(J81=0,0,1)+IF(J100=0,0,1)+IF(J119=0,0,1)+IF(J139=0,0,1)+IF(J158=0,0,1)+IF(J177=0,0,1)+IF(J196=0,0,1))</f>
        <v>598.11111111111109</v>
      </c>
      <c r="K197" s="34"/>
      <c r="L197" s="34" t="e">
        <f>(L24+L43+L62+L81+L100+L119+L139+L158+L177+L196)/(IF(L24=0,0,1)+IF(L43=0,0,1)+IF(L62=0,0,1)+IF(L81=0,0,1)+IF(L100=0,0,1)+IF(L119=0,0,1)+IF(L139=0,0,1)+IF(L158=0,0,1)+IF(L177=0,0,1)+IF(L196=0,0,1))</f>
        <v>#VALUE!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2025-03-05T11:36:56Z</dcterms:modified>
</cp:coreProperties>
</file>