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6605" windowHeight="76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J186"/>
  <c r="J197" s="1"/>
  <c r="I186"/>
  <c r="I197" s="1"/>
  <c r="H186"/>
  <c r="H197" s="1"/>
  <c r="G186"/>
  <c r="G197" s="1"/>
  <c r="F197"/>
  <c r="B177"/>
  <c r="A177"/>
  <c r="L176"/>
  <c r="J176"/>
  <c r="I176"/>
  <c r="H176"/>
  <c r="G176"/>
  <c r="F176"/>
  <c r="B167"/>
  <c r="A167"/>
  <c r="J166"/>
  <c r="J177" s="1"/>
  <c r="I166"/>
  <c r="H166"/>
  <c r="H177" s="1"/>
  <c r="G166"/>
  <c r="G177" s="1"/>
  <c r="F177"/>
  <c r="B158"/>
  <c r="A158"/>
  <c r="L157"/>
  <c r="J157"/>
  <c r="I157"/>
  <c r="H157"/>
  <c r="G157"/>
  <c r="F157"/>
  <c r="B148"/>
  <c r="A148"/>
  <c r="J147"/>
  <c r="J158" s="1"/>
  <c r="I158"/>
  <c r="H147"/>
  <c r="H158" s="1"/>
  <c r="G147"/>
  <c r="G158" s="1"/>
  <c r="F158"/>
  <c r="B139"/>
  <c r="A139"/>
  <c r="L138"/>
  <c r="J138"/>
  <c r="I138"/>
  <c r="H138"/>
  <c r="G138"/>
  <c r="F138"/>
  <c r="B129"/>
  <c r="A129"/>
  <c r="J128"/>
  <c r="J139" s="1"/>
  <c r="I139"/>
  <c r="H128"/>
  <c r="H139" s="1"/>
  <c r="G128"/>
  <c r="G139" s="1"/>
  <c r="F128"/>
  <c r="F139" s="1"/>
  <c r="B119"/>
  <c r="A119"/>
  <c r="L118"/>
  <c r="J118"/>
  <c r="I118"/>
  <c r="H118"/>
  <c r="G118"/>
  <c r="F118"/>
  <c r="B109"/>
  <c r="A109"/>
  <c r="J108"/>
  <c r="J119" s="1"/>
  <c r="I119"/>
  <c r="H119"/>
  <c r="G119"/>
  <c r="F119"/>
  <c r="B100"/>
  <c r="A100"/>
  <c r="L99"/>
  <c r="J99"/>
  <c r="I99"/>
  <c r="H99"/>
  <c r="G99"/>
  <c r="F99"/>
  <c r="B90"/>
  <c r="A90"/>
  <c r="J89"/>
  <c r="J100" s="1"/>
  <c r="I100"/>
  <c r="H100"/>
  <c r="G100"/>
  <c r="F100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B62"/>
  <c r="A62"/>
  <c r="L61"/>
  <c r="J61"/>
  <c r="I61"/>
  <c r="H61"/>
  <c r="G61"/>
  <c r="F61"/>
  <c r="B52"/>
  <c r="A52"/>
  <c r="J62"/>
  <c r="I62"/>
  <c r="H62"/>
  <c r="G62"/>
  <c r="B43"/>
  <c r="A43"/>
  <c r="L42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H13"/>
  <c r="G13"/>
  <c r="F24"/>
  <c r="H198" l="1"/>
  <c r="I177"/>
  <c r="I198" s="1"/>
  <c r="G198"/>
  <c r="J198"/>
  <c r="F198"/>
</calcChain>
</file>

<file path=xl/sharedStrings.xml><?xml version="1.0" encoding="utf-8"?>
<sst xmlns="http://schemas.openxmlformats.org/spreadsheetml/2006/main" count="342" uniqueCount="128">
  <si>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</si>
  <si>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</si>
  <si>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</si>
  <si>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</si>
  <si>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</si>
  <si>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</si>
  <si>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</si>
  <si>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</si>
  <si>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</si>
  <si>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</si>
  <si>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</si>
  <si>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</si>
  <si>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</si>
  <si>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</si>
  <si>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</si>
  <si>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</si>
  <si>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</si>
  <si>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</si>
  <si>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</si>
  <si>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</si>
  <si>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</si>
  <si>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</si>
  <si>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</si>
  <si>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</si>
  <si>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</si>
  <si>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</si>
  <si>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</si>
  <si>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</si>
  <si>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</si>
  <si>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</si>
  <si>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</si>
  <si>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</si>
  <si>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</si>
  <si>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</si>
  <si>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</si>
  <si>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</si>
  <si>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</si>
  <si>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</si>
  <si>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</si>
  <si>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со сливочным маслом и сыром</t>
  </si>
  <si>
    <t>150/5</t>
  </si>
  <si>
    <t>15.0</t>
  </si>
  <si>
    <t>25.0</t>
  </si>
  <si>
    <t>211/2005</t>
  </si>
  <si>
    <t>молоко кипяченое</t>
  </si>
  <si>
    <t>385/2005</t>
  </si>
  <si>
    <t>ржано-пшеничный</t>
  </si>
  <si>
    <t>ГОСТ</t>
  </si>
  <si>
    <t>печенье</t>
  </si>
  <si>
    <t>овощи</t>
  </si>
  <si>
    <t>помидор</t>
  </si>
  <si>
    <t>71/2005</t>
  </si>
  <si>
    <t>7.5</t>
  </si>
  <si>
    <t>картофельное пюре</t>
  </si>
  <si>
    <t>рыбная котлета</t>
  </si>
  <si>
    <t>какао с молоком</t>
  </si>
  <si>
    <t>салат из свежих огурцов и помидоров с луком</t>
  </si>
  <si>
    <t>312/2005</t>
  </si>
  <si>
    <t>234/2005</t>
  </si>
  <si>
    <t>382/2005</t>
  </si>
  <si>
    <t>24/2005</t>
  </si>
  <si>
    <t>запеканка из творога с вареньем</t>
  </si>
  <si>
    <t>150/20</t>
  </si>
  <si>
    <t>342/2003</t>
  </si>
  <si>
    <t>чай с молоком</t>
  </si>
  <si>
    <t>378/2005</t>
  </si>
  <si>
    <t>яблоко свежее</t>
  </si>
  <si>
    <t>338/2005</t>
  </si>
  <si>
    <t>голубцы ленивые в сметанном соусе</t>
  </si>
  <si>
    <t>150/30</t>
  </si>
  <si>
    <t>287/2005</t>
  </si>
  <si>
    <t>кофейный напиток с молоком</t>
  </si>
  <si>
    <t>379/2005</t>
  </si>
  <si>
    <t>ржанно-пшеничный</t>
  </si>
  <si>
    <t>груша</t>
  </si>
  <si>
    <t xml:space="preserve">батон нарезной </t>
  </si>
  <si>
    <t>масло</t>
  </si>
  <si>
    <t>сливочное</t>
  </si>
  <si>
    <t>14/2005</t>
  </si>
  <si>
    <t>картофильное пюре с маслом</t>
  </si>
  <si>
    <t>гор. Блюдо</t>
  </si>
  <si>
    <t>гуляш</t>
  </si>
  <si>
    <t>50/50</t>
  </si>
  <si>
    <t>260/2005</t>
  </si>
  <si>
    <t>чай с сахором</t>
  </si>
  <si>
    <t>434/2003</t>
  </si>
  <si>
    <t>салат из свежей капусты с морковью</t>
  </si>
  <si>
    <t>45/2005</t>
  </si>
  <si>
    <t>каша гречневая с маслом</t>
  </si>
  <si>
    <t>150/10</t>
  </si>
  <si>
    <t>445/2003</t>
  </si>
  <si>
    <t>котлета из курицы</t>
  </si>
  <si>
    <t>90/5</t>
  </si>
  <si>
    <t>294/2005</t>
  </si>
  <si>
    <t>пшенично-ржанной</t>
  </si>
  <si>
    <t>огурец свежий</t>
  </si>
  <si>
    <t>рагу из свинины</t>
  </si>
  <si>
    <t>186/2003</t>
  </si>
  <si>
    <t>батон нарезной</t>
  </si>
  <si>
    <t>помидоры</t>
  </si>
  <si>
    <t>рис отварной с маслом</t>
  </si>
  <si>
    <t>304/2005</t>
  </si>
  <si>
    <t>курица отварная</t>
  </si>
  <si>
    <t>207/2003</t>
  </si>
  <si>
    <t>чай с лимоном</t>
  </si>
  <si>
    <t>200/7</t>
  </si>
  <si>
    <t>377/2005</t>
  </si>
  <si>
    <t>салат "школьные годы"</t>
  </si>
  <si>
    <t>38/2003</t>
  </si>
  <si>
    <t>картофельное пюре со сливочным маслом</t>
  </si>
  <si>
    <t>рыба запеченная с морковью</t>
  </si>
  <si>
    <t>230/2003</t>
  </si>
  <si>
    <t>сок фруктовый</t>
  </si>
  <si>
    <t>389/2005</t>
  </si>
  <si>
    <t>винегрет</t>
  </si>
  <si>
    <t>макароны отварные с маслом</t>
  </si>
  <si>
    <t>309/2005</t>
  </si>
  <si>
    <t xml:space="preserve">котлета киевская </t>
  </si>
  <si>
    <t>169/2003</t>
  </si>
  <si>
    <t>соус томатный</t>
  </si>
  <si>
    <t>455/2003</t>
  </si>
  <si>
    <t>12/2003</t>
  </si>
  <si>
    <t>2/2003</t>
  </si>
  <si>
    <t>МБОУ Заборьевская СШ Демидовского района Смоленнской области</t>
  </si>
  <si>
    <t>директор школы</t>
  </si>
  <si>
    <t>Кузнецова Т.Г.</t>
  </si>
  <si>
    <t>77.32</t>
  </si>
  <si>
    <t>77-32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</si>
</sst>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123</v>
      </c>
      <c r="D1" s="77"/>
      <c r="E1" s="77"/>
      <c r="F1" s="12" t="s">
        <v>16</v>
      </c>
      <c r="G1" s="2" t="s">
        <v>17</v>
      </c>
      <c r="H1" s="78" t="s">
        <v>124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125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52" t="s">
        <v>41</v>
      </c>
      <c r="H6" s="52" t="s">
        <v>42</v>
      </c>
      <c r="I6" s="52">
        <v>2.8</v>
      </c>
      <c r="J6" s="52">
        <v>297</v>
      </c>
      <c r="K6" s="41" t="s">
        <v>43</v>
      </c>
      <c r="L6" s="40"/>
    </row>
    <row r="7" spans="1:12" ht="15">
      <c r="A7" s="23"/>
      <c r="B7" s="15"/>
      <c r="C7" s="11"/>
      <c r="D7" s="6"/>
      <c r="E7" s="42"/>
      <c r="F7" s="43"/>
      <c r="G7" s="66"/>
      <c r="H7" s="51"/>
      <c r="I7" s="51"/>
      <c r="J7" s="51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66">
        <v>5.8</v>
      </c>
      <c r="H8" s="51">
        <v>6.6</v>
      </c>
      <c r="I8" s="51">
        <v>9.9</v>
      </c>
      <c r="J8" s="51">
        <v>122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20</v>
      </c>
      <c r="G9" s="66">
        <v>1.4</v>
      </c>
      <c r="H9" s="51">
        <v>0.3</v>
      </c>
      <c r="I9" s="51" t="s">
        <v>52</v>
      </c>
      <c r="J9" s="51">
        <v>40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66"/>
      <c r="H10" s="51"/>
      <c r="I10" s="51"/>
      <c r="J10" s="51"/>
      <c r="K10" s="44"/>
      <c r="L10" s="43"/>
    </row>
    <row r="11" spans="1:12" ht="15">
      <c r="A11" s="23"/>
      <c r="B11" s="15"/>
      <c r="C11" s="11"/>
      <c r="D11" s="6" t="s">
        <v>48</v>
      </c>
      <c r="E11" s="42" t="s">
        <v>48</v>
      </c>
      <c r="F11" s="43">
        <v>30</v>
      </c>
      <c r="G11" s="66">
        <v>2.2999999999999998</v>
      </c>
      <c r="H11" s="51">
        <v>3</v>
      </c>
      <c r="I11" s="51">
        <v>22.4</v>
      </c>
      <c r="J11" s="51">
        <v>12</v>
      </c>
      <c r="K11" s="44" t="s">
        <v>47</v>
      </c>
      <c r="L11" s="43"/>
    </row>
    <row r="12" spans="1:12" ht="15">
      <c r="A12" s="23"/>
      <c r="B12" s="15"/>
      <c r="C12" s="11"/>
      <c r="D12" s="6" t="s">
        <v>49</v>
      </c>
      <c r="E12" s="42" t="s">
        <v>50</v>
      </c>
      <c r="F12" s="43">
        <v>100</v>
      </c>
      <c r="G12" s="66">
        <v>1.2</v>
      </c>
      <c r="H12" s="51">
        <v>0.2</v>
      </c>
      <c r="I12" s="51">
        <v>4.5999999999999996</v>
      </c>
      <c r="J12" s="51">
        <v>26</v>
      </c>
      <c r="K12" s="44" t="s">
        <v>51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v>503</v>
      </c>
      <c r="G13" s="19">
        <f t="shared" ref="G13:J13" si="0">SUM(G6:G12)</f>
        <v>10.7</v>
      </c>
      <c r="H13" s="19">
        <f t="shared" si="0"/>
        <v>10.099999999999998</v>
      </c>
      <c r="I13" s="19">
        <f t="shared" si="0"/>
        <v>39.699999999999996</v>
      </c>
      <c r="J13" s="19">
        <f t="shared" si="0"/>
        <v>497</v>
      </c>
      <c r="K13" s="25"/>
      <c r="L13" s="70" t="s">
        <v>126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503</v>
      </c>
      <c r="G24" s="32">
        <v>25.5</v>
      </c>
      <c r="H24" s="32">
        <v>35.1</v>
      </c>
      <c r="I24" s="32">
        <v>47.2</v>
      </c>
      <c r="J24" s="32">
        <f t="shared" ref="J24" si="3">J13+J23</f>
        <v>497</v>
      </c>
      <c r="K24" s="32"/>
      <c r="L24" s="74" t="s">
        <v>127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52">
        <v>3.1</v>
      </c>
      <c r="H25" s="52">
        <v>5.0999999999999996</v>
      </c>
      <c r="I25" s="52">
        <v>18.600000000000001</v>
      </c>
      <c r="J25" s="40">
        <v>133</v>
      </c>
      <c r="K25" s="55" t="s">
        <v>57</v>
      </c>
      <c r="L25" s="40"/>
    </row>
    <row r="26" spans="1:12" ht="15">
      <c r="A26" s="14"/>
      <c r="B26" s="15"/>
      <c r="C26" s="11"/>
      <c r="D26" s="6" t="s">
        <v>21</v>
      </c>
      <c r="E26" s="42" t="s">
        <v>54</v>
      </c>
      <c r="F26" s="43">
        <v>90</v>
      </c>
      <c r="G26" s="51">
        <v>13.3</v>
      </c>
      <c r="H26" s="51">
        <v>17.3</v>
      </c>
      <c r="I26" s="51">
        <v>10.5</v>
      </c>
      <c r="J26" s="43">
        <v>246</v>
      </c>
      <c r="K26" s="56" t="s">
        <v>58</v>
      </c>
      <c r="L26" s="43"/>
    </row>
    <row r="27" spans="1:12" ht="15">
      <c r="A27" s="14"/>
      <c r="B27" s="15"/>
      <c r="C27" s="11"/>
      <c r="D27" s="7" t="s">
        <v>22</v>
      </c>
      <c r="E27" s="53" t="s">
        <v>55</v>
      </c>
      <c r="F27" s="43">
        <v>200</v>
      </c>
      <c r="G27" s="51">
        <v>3.8</v>
      </c>
      <c r="H27" s="51">
        <v>3.2</v>
      </c>
      <c r="I27" s="51">
        <v>26.7</v>
      </c>
      <c r="J27" s="43">
        <v>151</v>
      </c>
      <c r="K27" s="56" t="s">
        <v>59</v>
      </c>
      <c r="L27" s="43"/>
    </row>
    <row r="28" spans="1:12" ht="15">
      <c r="A28" s="14"/>
      <c r="B28" s="15"/>
      <c r="C28" s="11"/>
      <c r="D28" s="7" t="s">
        <v>23</v>
      </c>
      <c r="E28" s="53" t="s">
        <v>46</v>
      </c>
      <c r="F28" s="43">
        <v>20</v>
      </c>
      <c r="G28" s="51">
        <v>1.4</v>
      </c>
      <c r="H28" s="51">
        <v>0.3</v>
      </c>
      <c r="I28" s="51">
        <v>7.5</v>
      </c>
      <c r="J28" s="43">
        <v>40</v>
      </c>
      <c r="K28" s="56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51"/>
      <c r="H29" s="51"/>
      <c r="I29" s="51"/>
      <c r="J29" s="43"/>
      <c r="K29" s="44"/>
      <c r="L29" s="43"/>
    </row>
    <row r="30" spans="1:12" ht="15">
      <c r="A30" s="14"/>
      <c r="B30" s="15"/>
      <c r="C30" s="11"/>
      <c r="D30" s="54" t="s">
        <v>49</v>
      </c>
      <c r="E30" s="53" t="s">
        <v>56</v>
      </c>
      <c r="F30" s="43">
        <v>60</v>
      </c>
      <c r="G30" s="51">
        <v>0.6</v>
      </c>
      <c r="H30" s="51">
        <v>3.6</v>
      </c>
      <c r="I30" s="51">
        <v>3.3</v>
      </c>
      <c r="J30" s="43">
        <v>48</v>
      </c>
      <c r="K30" s="56" t="s">
        <v>60</v>
      </c>
      <c r="L30" s="43"/>
    </row>
    <row r="31" spans="1:12" ht="15">
      <c r="A31" s="14"/>
      <c r="B31" s="15"/>
      <c r="C31" s="11"/>
      <c r="D31" s="6"/>
      <c r="E31" s="42"/>
      <c r="F31" s="43"/>
      <c r="G31" s="51"/>
      <c r="H31" s="51"/>
      <c r="I31" s="51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22.200000000000003</v>
      </c>
      <c r="H32" s="19">
        <f t="shared" ref="H32" si="5">SUM(H25:H31)</f>
        <v>29.5</v>
      </c>
      <c r="I32" s="19">
        <f t="shared" ref="I32" si="6">SUM(I25:I31)</f>
        <v>66.599999999999994</v>
      </c>
      <c r="J32" s="19">
        <f t="shared" ref="J32" si="7">SUM(J25:J31)</f>
        <v>618</v>
      </c>
      <c r="K32" s="25"/>
      <c r="L32" s="70" t="s">
        <v>127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520</v>
      </c>
      <c r="G43" s="32">
        <f t="shared" ref="G43" si="12">G32+G42</f>
        <v>22.200000000000003</v>
      </c>
      <c r="H43" s="32">
        <f t="shared" ref="H43" si="13">H32+H42</f>
        <v>29.5</v>
      </c>
      <c r="I43" s="32">
        <f t="shared" ref="I43" si="14">I32+I42</f>
        <v>66.599999999999994</v>
      </c>
      <c r="J43" s="32">
        <f t="shared" ref="J43" si="15">J32+J42</f>
        <v>618</v>
      </c>
      <c r="K43" s="32"/>
      <c r="L43" s="74" t="s">
        <v>127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61</v>
      </c>
      <c r="F44" s="58" t="s">
        <v>62</v>
      </c>
      <c r="G44" s="40">
        <v>25.8</v>
      </c>
      <c r="H44" s="40">
        <v>19.5</v>
      </c>
      <c r="I44" s="40">
        <v>43</v>
      </c>
      <c r="J44" s="40">
        <v>440</v>
      </c>
      <c r="K44" s="55" t="s">
        <v>63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64</v>
      </c>
      <c r="F46" s="43">
        <v>200</v>
      </c>
      <c r="G46" s="43">
        <v>1.4</v>
      </c>
      <c r="H46" s="43">
        <v>1.6</v>
      </c>
      <c r="I46" s="43">
        <v>17.7</v>
      </c>
      <c r="J46" s="43">
        <v>91</v>
      </c>
      <c r="K46" s="56" t="s">
        <v>65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53" t="s">
        <v>66</v>
      </c>
      <c r="F48" s="43">
        <v>130</v>
      </c>
      <c r="G48" s="43">
        <v>0.5</v>
      </c>
      <c r="H48" s="43">
        <v>0</v>
      </c>
      <c r="I48" s="43">
        <v>16.399999999999999</v>
      </c>
      <c r="J48" s="43">
        <v>58</v>
      </c>
      <c r="K48" s="56" t="s">
        <v>67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500</v>
      </c>
      <c r="G51" s="19">
        <v>29.8</v>
      </c>
      <c r="H51" s="19">
        <v>23.7</v>
      </c>
      <c r="I51" s="19">
        <v>79.900000000000006</v>
      </c>
      <c r="J51" s="19">
        <v>599</v>
      </c>
      <c r="K51" s="25"/>
      <c r="L51" s="70" t="s">
        <v>127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v>500</v>
      </c>
      <c r="G62" s="32">
        <f t="shared" ref="G62" si="20">G51+G61</f>
        <v>29.8</v>
      </c>
      <c r="H62" s="32">
        <f t="shared" ref="H62" si="21">H51+H61</f>
        <v>23.7</v>
      </c>
      <c r="I62" s="32">
        <f t="shared" ref="I62" si="22">I51+I61</f>
        <v>79.900000000000006</v>
      </c>
      <c r="J62" s="32">
        <f t="shared" ref="J62" si="23">J51+J61</f>
        <v>599</v>
      </c>
      <c r="K62" s="32"/>
      <c r="L62" s="74" t="s">
        <v>127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68</v>
      </c>
      <c r="F63" s="58" t="s">
        <v>69</v>
      </c>
      <c r="G63" s="40">
        <v>12.8</v>
      </c>
      <c r="H63" s="40">
        <v>9.6</v>
      </c>
      <c r="I63" s="40">
        <v>11.8</v>
      </c>
      <c r="J63" s="40">
        <v>185</v>
      </c>
      <c r="K63" s="55" t="s">
        <v>70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71</v>
      </c>
      <c r="F65" s="43">
        <v>200</v>
      </c>
      <c r="G65" s="43">
        <v>3.58</v>
      </c>
      <c r="H65" s="43">
        <v>2.68</v>
      </c>
      <c r="I65" s="43">
        <v>28.34</v>
      </c>
      <c r="J65" s="43">
        <v>152</v>
      </c>
      <c r="K65" s="56" t="s">
        <v>72</v>
      </c>
      <c r="L65" s="43"/>
    </row>
    <row r="66" spans="1:12" ht="15">
      <c r="A66" s="23"/>
      <c r="B66" s="15"/>
      <c r="C66" s="11"/>
      <c r="D66" s="7" t="s">
        <v>23</v>
      </c>
      <c r="E66" s="53" t="s">
        <v>73</v>
      </c>
      <c r="F66" s="43">
        <v>20</v>
      </c>
      <c r="G66" s="43">
        <v>1.4</v>
      </c>
      <c r="H66" s="43">
        <v>0.3</v>
      </c>
      <c r="I66" s="43">
        <v>7.5</v>
      </c>
      <c r="J66" s="43">
        <v>40</v>
      </c>
      <c r="K66" s="56" t="s">
        <v>47</v>
      </c>
      <c r="L66" s="43"/>
    </row>
    <row r="67" spans="1:12" ht="15">
      <c r="A67" s="23"/>
      <c r="B67" s="15"/>
      <c r="C67" s="11"/>
      <c r="D67" s="7" t="s">
        <v>24</v>
      </c>
      <c r="E67" s="53" t="s">
        <v>74</v>
      </c>
      <c r="F67" s="43">
        <v>100</v>
      </c>
      <c r="G67" s="43">
        <v>0.4</v>
      </c>
      <c r="H67" s="43">
        <v>0</v>
      </c>
      <c r="I67" s="43">
        <v>11.4</v>
      </c>
      <c r="J67" s="43">
        <v>47</v>
      </c>
      <c r="K67" s="56" t="s">
        <v>67</v>
      </c>
      <c r="L67" s="43"/>
    </row>
    <row r="68" spans="1:12" ht="15">
      <c r="A68" s="23"/>
      <c r="B68" s="15"/>
      <c r="C68" s="11"/>
      <c r="D68" s="54" t="s">
        <v>23</v>
      </c>
      <c r="E68" s="53" t="s">
        <v>75</v>
      </c>
      <c r="F68" s="43">
        <v>30</v>
      </c>
      <c r="G68" s="43">
        <v>2.2999999999999998</v>
      </c>
      <c r="H68" s="43">
        <v>0.9</v>
      </c>
      <c r="I68" s="43">
        <v>15.4</v>
      </c>
      <c r="J68" s="43">
        <v>79</v>
      </c>
      <c r="K68" s="56" t="s">
        <v>47</v>
      </c>
      <c r="L68" s="43"/>
    </row>
    <row r="69" spans="1:12" ht="15">
      <c r="A69" s="23"/>
      <c r="B69" s="15"/>
      <c r="C69" s="11"/>
      <c r="D69" s="54" t="s">
        <v>76</v>
      </c>
      <c r="E69" s="53" t="s">
        <v>77</v>
      </c>
      <c r="F69" s="43">
        <v>10</v>
      </c>
      <c r="G69" s="43">
        <v>0.1</v>
      </c>
      <c r="H69" s="43">
        <v>8.1999999999999993</v>
      </c>
      <c r="I69" s="43">
        <v>0.1</v>
      </c>
      <c r="J69" s="43">
        <v>75</v>
      </c>
      <c r="K69" s="56" t="s">
        <v>78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v>540</v>
      </c>
      <c r="G70" s="19">
        <f t="shared" ref="G70" si="24">SUM(G63:G69)</f>
        <v>20.580000000000002</v>
      </c>
      <c r="H70" s="19">
        <f t="shared" ref="H70" si="25">SUM(H63:H69)</f>
        <v>21.68</v>
      </c>
      <c r="I70" s="19">
        <f t="shared" ref="I70" si="26">SUM(I63:I69)</f>
        <v>74.539999999999992</v>
      </c>
      <c r="J70" s="19">
        <f t="shared" ref="J70" si="27">SUM(J63:J69)</f>
        <v>578</v>
      </c>
      <c r="K70" s="25"/>
      <c r="L70" s="70" t="s">
        <v>127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/>
      <c r="G81" s="32">
        <f t="shared" ref="G81" si="32">G70+G80</f>
        <v>20.580000000000002</v>
      </c>
      <c r="H81" s="32">
        <f t="shared" ref="H81" si="33">H70+H80</f>
        <v>21.68</v>
      </c>
      <c r="I81" s="32">
        <f t="shared" ref="I81" si="34">I70+I80</f>
        <v>74.539999999999992</v>
      </c>
      <c r="J81" s="32">
        <f t="shared" ref="J81" si="35">J70+J80</f>
        <v>578</v>
      </c>
      <c r="K81" s="32"/>
      <c r="L81" s="74" t="s">
        <v>127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79</v>
      </c>
      <c r="F82" s="40">
        <v>150</v>
      </c>
      <c r="G82" s="40">
        <v>3.1</v>
      </c>
      <c r="H82" s="40">
        <v>5.0999999999999996</v>
      </c>
      <c r="I82" s="40">
        <v>18.600000000000001</v>
      </c>
      <c r="J82" s="40">
        <v>133</v>
      </c>
      <c r="K82" s="55" t="s">
        <v>57</v>
      </c>
      <c r="L82" s="40"/>
    </row>
    <row r="83" spans="1:12" ht="15">
      <c r="A83" s="23"/>
      <c r="B83" s="15"/>
      <c r="C83" s="11"/>
      <c r="D83" s="54" t="s">
        <v>80</v>
      </c>
      <c r="E83" s="53" t="s">
        <v>81</v>
      </c>
      <c r="F83" s="59" t="s">
        <v>82</v>
      </c>
      <c r="G83" s="43">
        <v>10</v>
      </c>
      <c r="H83" s="43">
        <v>30.3</v>
      </c>
      <c r="I83" s="43">
        <v>3.7</v>
      </c>
      <c r="J83" s="43">
        <v>328</v>
      </c>
      <c r="K83" s="56" t="s">
        <v>83</v>
      </c>
      <c r="L83" s="43"/>
    </row>
    <row r="84" spans="1:12" ht="15">
      <c r="A84" s="23"/>
      <c r="B84" s="15"/>
      <c r="C84" s="11"/>
      <c r="D84" s="7" t="s">
        <v>22</v>
      </c>
      <c r="E84" s="53" t="s">
        <v>84</v>
      </c>
      <c r="F84" s="43">
        <v>200</v>
      </c>
      <c r="G84" s="43">
        <v>0.4</v>
      </c>
      <c r="H84" s="43">
        <v>0</v>
      </c>
      <c r="I84" s="43">
        <v>15.1</v>
      </c>
      <c r="J84" s="43">
        <v>62</v>
      </c>
      <c r="K84" s="56" t="s">
        <v>85</v>
      </c>
      <c r="L84" s="43"/>
    </row>
    <row r="85" spans="1:12" ht="15">
      <c r="A85" s="23"/>
      <c r="B85" s="15"/>
      <c r="C85" s="11"/>
      <c r="D85" s="7" t="s">
        <v>23</v>
      </c>
      <c r="E85" s="53" t="s">
        <v>46</v>
      </c>
      <c r="F85" s="43">
        <v>20</v>
      </c>
      <c r="G85" s="43">
        <v>1.4</v>
      </c>
      <c r="H85" s="43">
        <v>0.3</v>
      </c>
      <c r="I85" s="43">
        <v>7.5</v>
      </c>
      <c r="J85" s="43">
        <v>40</v>
      </c>
      <c r="K85" s="56" t="s">
        <v>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4" t="s">
        <v>49</v>
      </c>
      <c r="E87" s="53" t="s">
        <v>86</v>
      </c>
      <c r="F87" s="43">
        <v>60</v>
      </c>
      <c r="G87" s="43">
        <v>0.8</v>
      </c>
      <c r="H87" s="43">
        <v>2.8</v>
      </c>
      <c r="I87" s="43">
        <v>6.2</v>
      </c>
      <c r="J87" s="43">
        <v>53</v>
      </c>
      <c r="K87" s="56" t="s">
        <v>87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530</v>
      </c>
      <c r="G89" s="19">
        <v>18.600000000000001</v>
      </c>
      <c r="H89" s="19">
        <v>41.3</v>
      </c>
      <c r="I89" s="19">
        <v>65.8</v>
      </c>
      <c r="J89" s="19">
        <f t="shared" ref="J89" si="36">SUM(J82:J88)</f>
        <v>616</v>
      </c>
      <c r="K89" s="25"/>
      <c r="L89" s="70" t="s">
        <v>127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530</v>
      </c>
      <c r="G100" s="32">
        <f t="shared" ref="G100" si="41">G89+G99</f>
        <v>18.600000000000001</v>
      </c>
      <c r="H100" s="32">
        <f t="shared" ref="H100" si="42">H89+H99</f>
        <v>41.3</v>
      </c>
      <c r="I100" s="32">
        <f t="shared" ref="I100" si="43">I89+I99</f>
        <v>65.8</v>
      </c>
      <c r="J100" s="32">
        <f t="shared" ref="J100" si="44">J89+J99</f>
        <v>616</v>
      </c>
      <c r="K100" s="32"/>
      <c r="L100" s="74" t="s">
        <v>127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7" t="s">
        <v>88</v>
      </c>
      <c r="F101" s="58" t="s">
        <v>89</v>
      </c>
      <c r="G101" s="40">
        <v>8.8000000000000007</v>
      </c>
      <c r="H101" s="40">
        <v>6.6</v>
      </c>
      <c r="I101" s="40">
        <v>43.1</v>
      </c>
      <c r="J101" s="40">
        <v>27</v>
      </c>
      <c r="K101" s="55" t="s">
        <v>90</v>
      </c>
      <c r="L101" s="40"/>
    </row>
    <row r="102" spans="1:12" ht="15">
      <c r="A102" s="23"/>
      <c r="B102" s="15"/>
      <c r="C102" s="11"/>
      <c r="D102" s="54" t="s">
        <v>21</v>
      </c>
      <c r="E102" s="53" t="s">
        <v>91</v>
      </c>
      <c r="F102" s="59" t="s">
        <v>92</v>
      </c>
      <c r="G102" s="43">
        <v>14.6</v>
      </c>
      <c r="H102" s="43">
        <v>21.8</v>
      </c>
      <c r="I102" s="43">
        <v>14</v>
      </c>
      <c r="J102" s="43">
        <v>312</v>
      </c>
      <c r="K102" s="56" t="s">
        <v>93</v>
      </c>
      <c r="L102" s="43"/>
    </row>
    <row r="103" spans="1:12" ht="15">
      <c r="A103" s="23"/>
      <c r="B103" s="15"/>
      <c r="C103" s="11"/>
      <c r="D103" s="7" t="s">
        <v>22</v>
      </c>
      <c r="E103" s="53" t="s">
        <v>64</v>
      </c>
      <c r="F103" s="43">
        <v>200</v>
      </c>
      <c r="G103" s="43">
        <v>1.4</v>
      </c>
      <c r="H103" s="43">
        <v>1.6</v>
      </c>
      <c r="I103" s="43">
        <v>17.7</v>
      </c>
      <c r="J103" s="43">
        <v>91</v>
      </c>
      <c r="K103" s="56" t="s">
        <v>65</v>
      </c>
      <c r="L103" s="43"/>
    </row>
    <row r="104" spans="1:12" ht="15">
      <c r="A104" s="23"/>
      <c r="B104" s="15"/>
      <c r="C104" s="11"/>
      <c r="D104" s="7" t="s">
        <v>23</v>
      </c>
      <c r="E104" s="53" t="s">
        <v>94</v>
      </c>
      <c r="F104" s="43">
        <v>40</v>
      </c>
      <c r="G104" s="43">
        <v>2.7</v>
      </c>
      <c r="H104" s="43">
        <v>0.5</v>
      </c>
      <c r="I104" s="43">
        <v>15.9</v>
      </c>
      <c r="J104" s="43">
        <v>79</v>
      </c>
      <c r="K104" s="56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71"/>
      <c r="L105" s="43"/>
    </row>
    <row r="106" spans="1:12" ht="15">
      <c r="A106" s="23"/>
      <c r="B106" s="15"/>
      <c r="C106" s="11"/>
      <c r="D106" s="54" t="s">
        <v>49</v>
      </c>
      <c r="E106" s="53" t="s">
        <v>95</v>
      </c>
      <c r="F106" s="43">
        <v>60</v>
      </c>
      <c r="G106" s="43">
        <v>0.5</v>
      </c>
      <c r="H106" s="43">
        <v>0.06</v>
      </c>
      <c r="I106" s="43">
        <v>1.6</v>
      </c>
      <c r="J106" s="43">
        <v>8</v>
      </c>
      <c r="K106" s="72" t="s">
        <v>121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71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555</v>
      </c>
      <c r="G108" s="19">
        <v>30.6</v>
      </c>
      <c r="H108" s="19">
        <v>38.700000000000003</v>
      </c>
      <c r="I108" s="19">
        <v>116.1</v>
      </c>
      <c r="J108" s="19">
        <f t="shared" ref="J108" si="45">SUM(J101:J107)</f>
        <v>517</v>
      </c>
      <c r="K108" s="25"/>
      <c r="L108" s="70" t="s">
        <v>127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>
      <c r="A119" s="29">
        <f>A101</f>
        <v>2</v>
      </c>
      <c r="B119" s="30">
        <f>B101</f>
        <v>6</v>
      </c>
      <c r="C119" s="79" t="s">
        <v>4</v>
      </c>
      <c r="D119" s="80"/>
      <c r="E119" s="31"/>
      <c r="F119" s="32">
        <f>F108+F118</f>
        <v>555</v>
      </c>
      <c r="G119" s="32">
        <f t="shared" ref="G119" si="48">G108+G118</f>
        <v>30.6</v>
      </c>
      <c r="H119" s="32">
        <f t="shared" ref="H119" si="49">H108+H118</f>
        <v>38.700000000000003</v>
      </c>
      <c r="I119" s="32">
        <f t="shared" ref="I119" si="50">I108+I118</f>
        <v>116.1</v>
      </c>
      <c r="J119" s="32">
        <f t="shared" ref="J119" si="51">J108+J118</f>
        <v>517</v>
      </c>
      <c r="K119" s="32"/>
      <c r="L119" s="74" t="s">
        <v>127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7" t="s">
        <v>96</v>
      </c>
      <c r="F120" s="40">
        <v>200</v>
      </c>
      <c r="G120" s="40">
        <v>2.4</v>
      </c>
      <c r="H120" s="40">
        <v>5.7</v>
      </c>
      <c r="I120" s="40">
        <v>17.8</v>
      </c>
      <c r="J120" s="40">
        <v>135</v>
      </c>
      <c r="K120" s="55" t="s">
        <v>97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71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152</v>
      </c>
      <c r="K122" s="56" t="s">
        <v>72</v>
      </c>
      <c r="L122" s="43"/>
    </row>
    <row r="123" spans="1:12" ht="15">
      <c r="A123" s="14"/>
      <c r="B123" s="15"/>
      <c r="C123" s="11"/>
      <c r="D123" s="7" t="s">
        <v>23</v>
      </c>
      <c r="E123" s="53" t="s">
        <v>46</v>
      </c>
      <c r="F123" s="43">
        <v>40</v>
      </c>
      <c r="G123" s="43">
        <v>2.7</v>
      </c>
      <c r="H123" s="43">
        <v>0.5</v>
      </c>
      <c r="I123" s="43">
        <v>15.9</v>
      </c>
      <c r="J123" s="43">
        <v>79</v>
      </c>
      <c r="K123" s="56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0" t="s">
        <v>76</v>
      </c>
      <c r="E125" s="53" t="s">
        <v>77</v>
      </c>
      <c r="F125" s="43">
        <v>10</v>
      </c>
      <c r="G125" s="43">
        <v>0.1</v>
      </c>
      <c r="H125" s="43">
        <v>8.1999999999999993</v>
      </c>
      <c r="I125" s="43">
        <v>0.1</v>
      </c>
      <c r="J125" s="43">
        <v>75</v>
      </c>
      <c r="K125" s="56" t="s">
        <v>78</v>
      </c>
      <c r="L125" s="43"/>
    </row>
    <row r="126" spans="1:12" ht="15">
      <c r="A126" s="14"/>
      <c r="B126" s="15"/>
      <c r="C126" s="11"/>
      <c r="D126" s="54" t="s">
        <v>23</v>
      </c>
      <c r="E126" s="53" t="s">
        <v>98</v>
      </c>
      <c r="F126" s="43">
        <v>50</v>
      </c>
      <c r="G126" s="43">
        <v>3.8</v>
      </c>
      <c r="H126" s="43">
        <v>1.5</v>
      </c>
      <c r="I126" s="43">
        <v>25.7</v>
      </c>
      <c r="J126" s="43">
        <v>132</v>
      </c>
      <c r="K126" s="56" t="s">
        <v>47</v>
      </c>
      <c r="L126" s="43"/>
    </row>
    <row r="127" spans="1:12" ht="15">
      <c r="A127" s="14"/>
      <c r="B127" s="15"/>
      <c r="C127" s="11"/>
      <c r="D127" s="54" t="s">
        <v>49</v>
      </c>
      <c r="E127" s="53" t="s">
        <v>99</v>
      </c>
      <c r="F127" s="43">
        <v>60</v>
      </c>
      <c r="G127" s="43">
        <v>0.7</v>
      </c>
      <c r="H127" s="43">
        <v>0.1</v>
      </c>
      <c r="I127" s="43">
        <v>2.8</v>
      </c>
      <c r="J127" s="43">
        <v>16</v>
      </c>
      <c r="K127" s="56" t="s">
        <v>51</v>
      </c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560</v>
      </c>
      <c r="G128" s="19">
        <f t="shared" ref="G128:J128" si="52">SUM(G120:G127)</f>
        <v>13.279999999999998</v>
      </c>
      <c r="H128" s="19">
        <f t="shared" si="52"/>
        <v>18.68</v>
      </c>
      <c r="I128" s="19">
        <v>62.3</v>
      </c>
      <c r="J128" s="19">
        <f t="shared" si="52"/>
        <v>589</v>
      </c>
      <c r="K128" s="25"/>
      <c r="L128" s="70" t="s">
        <v>127</v>
      </c>
    </row>
    <row r="129" spans="1:12" ht="15">
      <c r="A129" s="13">
        <f>A120</f>
        <v>2</v>
      </c>
      <c r="B129" s="13">
        <f>B120</f>
        <v>7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3">SUM(G129:G137)</f>
        <v>0</v>
      </c>
      <c r="H138" s="19">
        <f t="shared" si="53"/>
        <v>0</v>
      </c>
      <c r="I138" s="19">
        <f t="shared" si="53"/>
        <v>0</v>
      </c>
      <c r="J138" s="19">
        <f t="shared" si="53"/>
        <v>0</v>
      </c>
      <c r="K138" s="25"/>
      <c r="L138" s="19">
        <f t="shared" ref="L138" si="54">SUM(L129:L137)</f>
        <v>0</v>
      </c>
    </row>
    <row r="139" spans="1:12" ht="15">
      <c r="A139" s="33">
        <f>A120</f>
        <v>2</v>
      </c>
      <c r="B139" s="33">
        <f>B120</f>
        <v>7</v>
      </c>
      <c r="C139" s="79" t="s">
        <v>4</v>
      </c>
      <c r="D139" s="80"/>
      <c r="E139" s="31"/>
      <c r="F139" s="32">
        <f>F128+F138</f>
        <v>560</v>
      </c>
      <c r="G139" s="32">
        <f t="shared" ref="G139" si="55">G128+G138</f>
        <v>13.279999999999998</v>
      </c>
      <c r="H139" s="32">
        <f t="shared" ref="H139" si="56">H128+H138</f>
        <v>18.68</v>
      </c>
      <c r="I139" s="32">
        <f t="shared" ref="I139" si="57">I128+I138</f>
        <v>62.3</v>
      </c>
      <c r="J139" s="32">
        <f t="shared" ref="J139" si="58">J128+J138</f>
        <v>589</v>
      </c>
      <c r="K139" s="32"/>
      <c r="L139" s="74" t="s">
        <v>127</v>
      </c>
    </row>
    <row r="140" spans="1:12" ht="15">
      <c r="A140" s="20">
        <v>2</v>
      </c>
      <c r="B140" s="21">
        <v>8</v>
      </c>
      <c r="C140" s="22" t="s">
        <v>20</v>
      </c>
      <c r="D140" s="5" t="s">
        <v>21</v>
      </c>
      <c r="E140" s="57" t="s">
        <v>100</v>
      </c>
      <c r="F140" s="40">
        <v>150</v>
      </c>
      <c r="G140" s="40">
        <v>3.8</v>
      </c>
      <c r="H140" s="40">
        <v>6.1</v>
      </c>
      <c r="I140" s="40">
        <v>41.4</v>
      </c>
      <c r="J140" s="40">
        <v>236</v>
      </c>
      <c r="K140" s="55" t="s">
        <v>101</v>
      </c>
      <c r="L140" s="40"/>
    </row>
    <row r="141" spans="1:12" ht="15">
      <c r="A141" s="23"/>
      <c r="B141" s="15"/>
      <c r="C141" s="11"/>
      <c r="D141" s="54" t="s">
        <v>80</v>
      </c>
      <c r="E141" s="53" t="s">
        <v>102</v>
      </c>
      <c r="F141" s="43">
        <v>100</v>
      </c>
      <c r="G141" s="43">
        <v>30.6</v>
      </c>
      <c r="H141" s="43">
        <v>11.8</v>
      </c>
      <c r="I141" s="43">
        <v>1.1200000000000001</v>
      </c>
      <c r="J141" s="43">
        <v>234</v>
      </c>
      <c r="K141" s="56" t="s">
        <v>103</v>
      </c>
      <c r="L141" s="43"/>
    </row>
    <row r="142" spans="1:12" ht="15">
      <c r="A142" s="23"/>
      <c r="B142" s="15"/>
      <c r="C142" s="11"/>
      <c r="D142" s="7" t="s">
        <v>22</v>
      </c>
      <c r="E142" s="53" t="s">
        <v>104</v>
      </c>
      <c r="F142" s="59" t="s">
        <v>105</v>
      </c>
      <c r="G142" s="43">
        <v>0.2</v>
      </c>
      <c r="H142" s="43">
        <v>0</v>
      </c>
      <c r="I142" s="43">
        <v>16</v>
      </c>
      <c r="J142" s="43">
        <v>65</v>
      </c>
      <c r="K142" s="56" t="s">
        <v>106</v>
      </c>
      <c r="L142" s="43"/>
    </row>
    <row r="143" spans="1:12" ht="15.75" customHeight="1">
      <c r="A143" s="23"/>
      <c r="B143" s="15"/>
      <c r="C143" s="11"/>
      <c r="D143" s="7" t="s">
        <v>23</v>
      </c>
      <c r="E143" s="53" t="s">
        <v>46</v>
      </c>
      <c r="F143" s="43">
        <v>20</v>
      </c>
      <c r="G143" s="43">
        <v>1.4</v>
      </c>
      <c r="H143" s="43">
        <v>0.3</v>
      </c>
      <c r="I143" s="43">
        <v>7.5</v>
      </c>
      <c r="J143" s="43">
        <v>40</v>
      </c>
      <c r="K143" s="56" t="s">
        <v>47</v>
      </c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54" t="s">
        <v>49</v>
      </c>
      <c r="E145" s="53" t="s">
        <v>107</v>
      </c>
      <c r="F145" s="43">
        <v>60</v>
      </c>
      <c r="G145" s="43">
        <v>0.71</v>
      </c>
      <c r="H145" s="43">
        <v>3.07</v>
      </c>
      <c r="I145" s="43">
        <v>2.11</v>
      </c>
      <c r="J145" s="43">
        <v>39</v>
      </c>
      <c r="K145" s="56" t="s">
        <v>108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v>530</v>
      </c>
      <c r="G147" s="19">
        <f t="shared" ref="G147:J147" si="59">SUM(G140:G146)</f>
        <v>36.71</v>
      </c>
      <c r="H147" s="19">
        <f t="shared" si="59"/>
        <v>21.27</v>
      </c>
      <c r="I147" s="19">
        <v>68.099999999999994</v>
      </c>
      <c r="J147" s="19">
        <f t="shared" si="59"/>
        <v>614</v>
      </c>
      <c r="K147" s="25"/>
      <c r="L147" s="70" t="s">
        <v>127</v>
      </c>
    </row>
    <row r="148" spans="1:12" ht="15">
      <c r="A148" s="26">
        <f>A140</f>
        <v>2</v>
      </c>
      <c r="B148" s="13">
        <f>B140</f>
        <v>8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0">SUM(G148:G156)</f>
        <v>0</v>
      </c>
      <c r="H157" s="19">
        <f t="shared" si="60"/>
        <v>0</v>
      </c>
      <c r="I157" s="19">
        <f t="shared" si="60"/>
        <v>0</v>
      </c>
      <c r="J157" s="19">
        <f t="shared" si="60"/>
        <v>0</v>
      </c>
      <c r="K157" s="25"/>
      <c r="L157" s="19">
        <f t="shared" ref="L157" si="61">SUM(L148:L156)</f>
        <v>0</v>
      </c>
    </row>
    <row r="158" spans="1:12" ht="15">
      <c r="A158" s="29">
        <f>A140</f>
        <v>2</v>
      </c>
      <c r="B158" s="30">
        <f>B140</f>
        <v>8</v>
      </c>
      <c r="C158" s="79" t="s">
        <v>4</v>
      </c>
      <c r="D158" s="80"/>
      <c r="E158" s="31"/>
      <c r="F158" s="32">
        <f>F147+F157</f>
        <v>530</v>
      </c>
      <c r="G158" s="32">
        <f t="shared" ref="G158" si="62">G147+G157</f>
        <v>36.71</v>
      </c>
      <c r="H158" s="32">
        <f t="shared" ref="H158" si="63">H147+H157</f>
        <v>21.27</v>
      </c>
      <c r="I158" s="32">
        <f t="shared" ref="I158" si="64">I147+I157</f>
        <v>68.099999999999994</v>
      </c>
      <c r="J158" s="32">
        <f t="shared" ref="J158" si="65">J147+J157</f>
        <v>614</v>
      </c>
      <c r="K158" s="32"/>
      <c r="L158" s="74" t="s">
        <v>127</v>
      </c>
    </row>
    <row r="159" spans="1:12" ht="15">
      <c r="A159" s="20">
        <v>2</v>
      </c>
      <c r="B159" s="21">
        <v>9</v>
      </c>
      <c r="C159" s="22" t="s">
        <v>20</v>
      </c>
      <c r="D159" s="5" t="s">
        <v>21</v>
      </c>
      <c r="E159" s="57" t="s">
        <v>109</v>
      </c>
      <c r="F159" s="40">
        <v>180</v>
      </c>
      <c r="G159" s="40">
        <v>3.7</v>
      </c>
      <c r="H159" s="40">
        <v>6.1</v>
      </c>
      <c r="I159" s="40">
        <v>22.3</v>
      </c>
      <c r="J159" s="40">
        <v>160</v>
      </c>
      <c r="K159" s="67" t="s">
        <v>57</v>
      </c>
      <c r="L159" s="40"/>
    </row>
    <row r="160" spans="1:12" ht="15">
      <c r="A160" s="23"/>
      <c r="B160" s="15"/>
      <c r="C160" s="11"/>
      <c r="D160" s="54" t="s">
        <v>21</v>
      </c>
      <c r="E160" s="53" t="s">
        <v>110</v>
      </c>
      <c r="F160" s="59" t="s">
        <v>82</v>
      </c>
      <c r="G160" s="43">
        <v>11.9</v>
      </c>
      <c r="H160" s="43">
        <v>9.4</v>
      </c>
      <c r="I160" s="43">
        <v>4.4000000000000004</v>
      </c>
      <c r="J160" s="43">
        <v>150</v>
      </c>
      <c r="K160" s="68" t="s">
        <v>111</v>
      </c>
      <c r="L160" s="43"/>
    </row>
    <row r="161" spans="1:12" ht="15">
      <c r="A161" s="23"/>
      <c r="B161" s="15"/>
      <c r="C161" s="11"/>
      <c r="D161" s="60" t="s">
        <v>30</v>
      </c>
      <c r="E161" s="53" t="s">
        <v>112</v>
      </c>
      <c r="F161" s="43">
        <v>200</v>
      </c>
      <c r="G161" s="43">
        <v>1</v>
      </c>
      <c r="H161" s="43">
        <v>0</v>
      </c>
      <c r="I161" s="43">
        <v>24.4</v>
      </c>
      <c r="J161" s="43">
        <v>102</v>
      </c>
      <c r="K161" s="68" t="s">
        <v>113</v>
      </c>
      <c r="L161" s="43"/>
    </row>
    <row r="162" spans="1:12" ht="15">
      <c r="A162" s="23"/>
      <c r="B162" s="15"/>
      <c r="C162" s="11"/>
      <c r="D162" s="7" t="s">
        <v>23</v>
      </c>
      <c r="E162" s="53" t="s">
        <v>46</v>
      </c>
      <c r="F162" s="43">
        <v>40</v>
      </c>
      <c r="G162" s="43">
        <v>2.7</v>
      </c>
      <c r="H162" s="43">
        <v>0.5</v>
      </c>
      <c r="I162" s="43">
        <v>15.9</v>
      </c>
      <c r="J162" s="43">
        <v>79</v>
      </c>
      <c r="K162" s="68" t="s">
        <v>47</v>
      </c>
      <c r="L162" s="43"/>
    </row>
    <row r="163" spans="1:12" ht="15.75" thickBot="1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71"/>
      <c r="L163" s="43"/>
    </row>
    <row r="164" spans="1:12" ht="15">
      <c r="A164" s="23"/>
      <c r="B164" s="15"/>
      <c r="C164" s="11"/>
      <c r="D164" s="54" t="s">
        <v>49</v>
      </c>
      <c r="E164" s="53" t="s">
        <v>114</v>
      </c>
      <c r="F164" s="43">
        <v>60</v>
      </c>
      <c r="G164" s="43">
        <v>0.7</v>
      </c>
      <c r="H164" s="43">
        <v>6.1</v>
      </c>
      <c r="I164" s="43">
        <v>4.5</v>
      </c>
      <c r="J164" s="43">
        <v>76</v>
      </c>
      <c r="K164" s="73" t="s">
        <v>122</v>
      </c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72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v>580</v>
      </c>
      <c r="G166" s="19">
        <f t="shared" ref="G166:J166" si="66">SUM(G159:G165)</f>
        <v>20</v>
      </c>
      <c r="H166" s="19">
        <f t="shared" si="66"/>
        <v>22.1</v>
      </c>
      <c r="I166" s="19">
        <f t="shared" si="66"/>
        <v>71.5</v>
      </c>
      <c r="J166" s="19">
        <f t="shared" si="66"/>
        <v>567</v>
      </c>
      <c r="K166" s="69"/>
      <c r="L166" s="70" t="s">
        <v>127</v>
      </c>
    </row>
    <row r="167" spans="1:12" ht="15">
      <c r="A167" s="26">
        <f>A159</f>
        <v>2</v>
      </c>
      <c r="B167" s="13">
        <f>B159</f>
        <v>9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61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7">SUM(G167:G175)</f>
        <v>0</v>
      </c>
      <c r="H176" s="19">
        <f t="shared" si="67"/>
        <v>0</v>
      </c>
      <c r="I176" s="19">
        <f t="shared" si="67"/>
        <v>0</v>
      </c>
      <c r="J176" s="19">
        <f t="shared" si="67"/>
        <v>0</v>
      </c>
      <c r="K176" s="25"/>
      <c r="L176" s="19">
        <f t="shared" ref="L176" si="68">SUM(L167:L175)</f>
        <v>0</v>
      </c>
    </row>
    <row r="177" spans="1:12" ht="15">
      <c r="A177" s="29">
        <f>A159</f>
        <v>2</v>
      </c>
      <c r="B177" s="30">
        <f>B159</f>
        <v>9</v>
      </c>
      <c r="C177" s="79" t="s">
        <v>4</v>
      </c>
      <c r="D177" s="80"/>
      <c r="E177" s="31"/>
      <c r="F177" s="32">
        <f>F166+F176</f>
        <v>580</v>
      </c>
      <c r="G177" s="32">
        <f t="shared" ref="G177" si="69">G166+G176</f>
        <v>20</v>
      </c>
      <c r="H177" s="32">
        <f t="shared" ref="H177" si="70">H166+H176</f>
        <v>22.1</v>
      </c>
      <c r="I177" s="32">
        <f t="shared" ref="I177" si="71">I166+I176</f>
        <v>71.5</v>
      </c>
      <c r="J177" s="32">
        <f t="shared" ref="J177" si="72">J166+J176</f>
        <v>567</v>
      </c>
      <c r="K177" s="32"/>
      <c r="L177" s="74" t="s">
        <v>127</v>
      </c>
    </row>
    <row r="178" spans="1:12" ht="15">
      <c r="A178" s="20">
        <v>2</v>
      </c>
      <c r="B178" s="21">
        <v>10</v>
      </c>
      <c r="C178" s="22" t="s">
        <v>20</v>
      </c>
      <c r="D178" s="5" t="s">
        <v>21</v>
      </c>
      <c r="E178" s="57" t="s">
        <v>115</v>
      </c>
      <c r="F178" s="40">
        <v>150</v>
      </c>
      <c r="G178" s="40">
        <v>5.3</v>
      </c>
      <c r="H178" s="40">
        <v>4.9000000000000004</v>
      </c>
      <c r="I178" s="40">
        <v>28.6</v>
      </c>
      <c r="J178" s="40">
        <v>179</v>
      </c>
      <c r="K178" s="55" t="s">
        <v>116</v>
      </c>
      <c r="L178" s="40"/>
    </row>
    <row r="179" spans="1:12" ht="15">
      <c r="A179" s="23"/>
      <c r="B179" s="15"/>
      <c r="C179" s="11"/>
      <c r="D179" s="65" t="s">
        <v>80</v>
      </c>
      <c r="E179" s="62" t="s">
        <v>119</v>
      </c>
      <c r="F179" s="63">
        <v>30</v>
      </c>
      <c r="G179" s="63">
        <v>0.2</v>
      </c>
      <c r="H179" s="63">
        <v>0.5</v>
      </c>
      <c r="I179" s="63">
        <v>1.9</v>
      </c>
      <c r="J179" s="63">
        <v>13</v>
      </c>
      <c r="K179" s="64" t="s">
        <v>120</v>
      </c>
      <c r="L179" s="63"/>
    </row>
    <row r="180" spans="1:12" ht="15">
      <c r="A180" s="23"/>
      <c r="B180" s="15"/>
      <c r="C180" s="11"/>
      <c r="D180" s="54" t="s">
        <v>80</v>
      </c>
      <c r="E180" s="53" t="s">
        <v>117</v>
      </c>
      <c r="F180" s="43">
        <v>90</v>
      </c>
      <c r="G180" s="43">
        <v>8.9</v>
      </c>
      <c r="H180" s="43">
        <v>32.4</v>
      </c>
      <c r="I180" s="43">
        <v>9.5</v>
      </c>
      <c r="J180" s="43">
        <v>374</v>
      </c>
      <c r="K180" s="56" t="s">
        <v>118</v>
      </c>
      <c r="L180" s="43"/>
    </row>
    <row r="181" spans="1:12" ht="15">
      <c r="A181" s="23"/>
      <c r="B181" s="15"/>
      <c r="C181" s="11"/>
      <c r="D181" s="7" t="s">
        <v>22</v>
      </c>
      <c r="E181" s="53" t="s">
        <v>104</v>
      </c>
      <c r="F181" s="59" t="s">
        <v>105</v>
      </c>
      <c r="G181" s="43">
        <v>0.2</v>
      </c>
      <c r="H181" s="43">
        <v>0</v>
      </c>
      <c r="I181" s="43">
        <v>16</v>
      </c>
      <c r="J181" s="43">
        <v>65</v>
      </c>
      <c r="K181" s="56" t="s">
        <v>106</v>
      </c>
      <c r="L181" s="43"/>
    </row>
    <row r="182" spans="1:12" ht="15">
      <c r="A182" s="23"/>
      <c r="B182" s="15"/>
      <c r="C182" s="11"/>
      <c r="D182" s="7" t="s">
        <v>23</v>
      </c>
      <c r="E182" s="53" t="s">
        <v>73</v>
      </c>
      <c r="F182" s="43">
        <v>20</v>
      </c>
      <c r="G182" s="43">
        <v>1.4</v>
      </c>
      <c r="H182" s="43">
        <v>0.3</v>
      </c>
      <c r="I182" s="43">
        <v>7.5</v>
      </c>
      <c r="J182" s="43">
        <v>40</v>
      </c>
      <c r="K182" s="56" t="s">
        <v>47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71"/>
      <c r="L183" s="43"/>
    </row>
    <row r="184" spans="1:12" ht="15">
      <c r="A184" s="23"/>
      <c r="B184" s="15"/>
      <c r="C184" s="11"/>
      <c r="D184" s="54" t="s">
        <v>49</v>
      </c>
      <c r="E184" s="53" t="s">
        <v>95</v>
      </c>
      <c r="F184" s="43">
        <v>60</v>
      </c>
      <c r="G184" s="43">
        <v>0.5</v>
      </c>
      <c r="H184" s="43">
        <v>0.06</v>
      </c>
      <c r="I184" s="43">
        <v>1.6</v>
      </c>
      <c r="J184" s="43">
        <v>8</v>
      </c>
      <c r="K184" s="72" t="s">
        <v>121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71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v>527</v>
      </c>
      <c r="G186" s="19">
        <f t="shared" ref="G186:J186" si="73">SUM(G178:G185)</f>
        <v>16.5</v>
      </c>
      <c r="H186" s="19">
        <f t="shared" si="73"/>
        <v>38.159999999999997</v>
      </c>
      <c r="I186" s="19">
        <f t="shared" si="73"/>
        <v>65.099999999999994</v>
      </c>
      <c r="J186" s="19">
        <f t="shared" si="73"/>
        <v>679</v>
      </c>
      <c r="K186" s="25"/>
      <c r="L186" s="70" t="s">
        <v>127</v>
      </c>
    </row>
    <row r="187" spans="1:12" ht="15">
      <c r="A187" s="26">
        <f>A178</f>
        <v>2</v>
      </c>
      <c r="B187" s="13">
        <f>B178</f>
        <v>10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74">SUM(G187:G195)</f>
        <v>0</v>
      </c>
      <c r="H196" s="19">
        <f t="shared" si="74"/>
        <v>0</v>
      </c>
      <c r="I196" s="19">
        <f t="shared" si="74"/>
        <v>0</v>
      </c>
      <c r="J196" s="19">
        <f t="shared" si="74"/>
        <v>0</v>
      </c>
      <c r="K196" s="25"/>
      <c r="L196" s="19">
        <f t="shared" ref="L196" si="75">SUM(L187:L195)</f>
        <v>0</v>
      </c>
    </row>
    <row r="197" spans="1:12" ht="15">
      <c r="A197" s="29">
        <f>A178</f>
        <v>2</v>
      </c>
      <c r="B197" s="30">
        <f>B178</f>
        <v>10</v>
      </c>
      <c r="C197" s="79" t="s">
        <v>4</v>
      </c>
      <c r="D197" s="80"/>
      <c r="E197" s="31"/>
      <c r="F197" s="32">
        <f>F186+F196</f>
        <v>527</v>
      </c>
      <c r="G197" s="32">
        <f t="shared" ref="G197" si="76">G186+G196</f>
        <v>16.5</v>
      </c>
      <c r="H197" s="32">
        <f t="shared" ref="H197" si="77">H186+H196</f>
        <v>38.159999999999997</v>
      </c>
      <c r="I197" s="32">
        <f t="shared" ref="I197" si="78">I186+I196</f>
        <v>65.099999999999994</v>
      </c>
      <c r="J197" s="32">
        <f t="shared" ref="J197" si="79">J186+J196</f>
        <v>679</v>
      </c>
      <c r="K197" s="32"/>
      <c r="L197" s="74" t="s">
        <v>127</v>
      </c>
    </row>
    <row r="198" spans="1:12">
      <c r="A198" s="27"/>
      <c r="B198" s="28"/>
      <c r="C198" s="81" t="s">
        <v>5</v>
      </c>
      <c r="D198" s="81"/>
      <c r="E198" s="81"/>
      <c r="F198" s="34">
        <f>(F24+F43+F62+F81+F100+F119+F139+F158+F177+F197)/(IF(F24=0,0,1)+IF(F43=0,0,1)+IF(F62=0,0,1)+IF(F81=0,0,1)+IF(F100=0,0,1)+IF(F119=0,0,1)+IF(F139=0,0,1)+IF(F158=0,0,1)+IF(F177=0,0,1)+IF(F197=0,0,1))</f>
        <v>533.88888888888891</v>
      </c>
      <c r="G198" s="34">
        <f>(G24+G43+G62+G81+G100+G119+G139+G158+G177+G197)/(IF(G24=0,0,1)+IF(G43=0,0,1)+IF(G62=0,0,1)+IF(G81=0,0,1)+IF(G100=0,0,1)+IF(G119=0,0,1)+IF(G139=0,0,1)+IF(G158=0,0,1)+IF(G177=0,0,1)+IF(G197=0,0,1))</f>
        <v>23.377000000000002</v>
      </c>
      <c r="H198" s="34">
        <f>(H24+H43+H62+H81+H100+H119+H139+H158+H177+H197)/(IF(H24=0,0,1)+IF(H43=0,0,1)+IF(H62=0,0,1)+IF(H81=0,0,1)+IF(H100=0,0,1)+IF(H119=0,0,1)+IF(H139=0,0,1)+IF(H158=0,0,1)+IF(H177=0,0,1)+IF(H197=0,0,1))</f>
        <v>29.018999999999995</v>
      </c>
      <c r="I198" s="34">
        <f>(I24+I43+I62+I81+I100+I119+I139+I158+I177+I197)/(IF(I24=0,0,1)+IF(I43=0,0,1)+IF(I62=0,0,1)+IF(I81=0,0,1)+IF(I100=0,0,1)+IF(I119=0,0,1)+IF(I139=0,0,1)+IF(I158=0,0,1)+IF(I177=0,0,1)+IF(I197=0,0,1))</f>
        <v>71.713999999999999</v>
      </c>
      <c r="J198" s="34">
        <f>(J24+J43+J62+J81+J100+J119+J139+J158+J177+J197)/(IF(J24=0,0,1)+IF(J43=0,0,1)+IF(J62=0,0,1)+IF(J81=0,0,1)+IF(J100=0,0,1)+IF(J119=0,0,1)+IF(J139=0,0,1)+IF(J158=0,0,1)+IF(J177=0,0,1)+IF(J197=0,0,1))</f>
        <v>587.4</v>
      </c>
      <c r="K198" s="34"/>
      <c r="L198" s="75" t="s">
        <v>127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Заборье</cp:lastModifiedBy>
  <dcterms:created xsi:type="dcterms:W3CDTF">2022-05-16T14:23:56Z</dcterms:created>
  <dcterms:modified xsi:type="dcterms:W3CDTF">2024-02-13T13:44:40Z</dcterms:modified>
</cp:coreProperties>
</file>